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user024\Desktop\新しいフォルダー (2)\"/>
    </mc:Choice>
  </mc:AlternateContent>
  <xr:revisionPtr revIDLastSave="0" documentId="13_ncr:1_{D5325DBA-AB5F-423E-8362-0200C5A8586A}" xr6:coauthVersionLast="47" xr6:coauthVersionMax="47" xr10:uidLastSave="{00000000-0000-0000-0000-000000000000}"/>
  <bookViews>
    <workbookView xWindow="-120" yWindow="-120" windowWidth="20730" windowHeight="11160" tabRatio="854" activeTab="1" xr2:uid="{00000000-000D-0000-FFFF-FFFF00000000}"/>
  </bookViews>
  <sheets>
    <sheet name="注意事項" sheetId="19" r:id="rId1"/>
    <sheet name="①表紙（請負工事）" sheetId="13" r:id="rId2"/>
    <sheet name="②出来高査定表" sheetId="17" r:id="rId3"/>
    <sheet name="③工事完了報告・受領書" sheetId="15" r:id="rId4"/>
    <sheet name="④工事代金請求完了書" sheetId="16" r:id="rId5"/>
  </sheets>
  <definedNames>
    <definedName name="_xlnm.Print_Area" localSheetId="1">'①表紙（請負工事）'!$A$1:$CG$56</definedName>
    <definedName name="_xlnm.Print_Titles" localSheetId="2">②出来高査定表!$15:$15</definedName>
  </definedNames>
  <calcPr calcId="191029"/>
</workbook>
</file>

<file path=xl/calcChain.xml><?xml version="1.0" encoding="utf-8"?>
<calcChain xmlns="http://schemas.openxmlformats.org/spreadsheetml/2006/main">
  <c r="G17" i="17" l="1"/>
  <c r="H17" i="17"/>
  <c r="I31" i="17"/>
  <c r="F31" i="17"/>
  <c r="G18" i="17"/>
  <c r="H18" i="17" s="1"/>
  <c r="G19" i="17"/>
  <c r="G20" i="17"/>
  <c r="G21" i="17"/>
  <c r="G22" i="17"/>
  <c r="G23" i="17"/>
  <c r="G24" i="17"/>
  <c r="G25" i="17"/>
  <c r="G26" i="17"/>
  <c r="G27" i="17"/>
  <c r="G28" i="17"/>
  <c r="G29" i="17"/>
  <c r="BY36" i="13"/>
  <c r="BL37" i="13"/>
  <c r="BL36" i="13"/>
  <c r="BL35" i="13"/>
  <c r="N20" i="17"/>
  <c r="N21" i="17"/>
  <c r="N22" i="17"/>
  <c r="N23" i="17"/>
  <c r="N24" i="17"/>
  <c r="N25" i="17"/>
  <c r="N26" i="17"/>
  <c r="N27" i="17"/>
  <c r="N28" i="17"/>
  <c r="N29" i="17"/>
  <c r="L20" i="17"/>
  <c r="L21" i="17"/>
  <c r="L22" i="17"/>
  <c r="L23" i="17"/>
  <c r="L24" i="17"/>
  <c r="L25" i="17"/>
  <c r="L26" i="17"/>
  <c r="L27" i="17"/>
  <c r="L28" i="17"/>
  <c r="L29" i="17"/>
  <c r="J19" i="17"/>
  <c r="J20" i="17"/>
  <c r="J21" i="17"/>
  <c r="J22" i="17"/>
  <c r="J23" i="17"/>
  <c r="J24" i="17"/>
  <c r="J25" i="17"/>
  <c r="J26" i="17"/>
  <c r="J27" i="17"/>
  <c r="J28" i="17"/>
  <c r="J29" i="17"/>
  <c r="H19" i="17"/>
  <c r="H20" i="17"/>
  <c r="H21" i="17"/>
  <c r="H22" i="17"/>
  <c r="H23" i="17"/>
  <c r="H24" i="17"/>
  <c r="H25" i="17"/>
  <c r="H26" i="17"/>
  <c r="H27" i="17"/>
  <c r="H28" i="17"/>
  <c r="H29" i="17"/>
  <c r="K31" i="17"/>
  <c r="O20" i="17"/>
  <c r="O21" i="17"/>
  <c r="O22" i="17"/>
  <c r="M18" i="17"/>
  <c r="M19" i="17"/>
  <c r="L19" i="17" s="1"/>
  <c r="M20" i="17"/>
  <c r="M21" i="17"/>
  <c r="M22" i="17"/>
  <c r="M17" i="17"/>
  <c r="O17" i="17" s="1"/>
  <c r="N17" i="17" s="1"/>
  <c r="AA19" i="13"/>
  <c r="AO19" i="13" s="1"/>
  <c r="AA25" i="13"/>
  <c r="AA28" i="13"/>
  <c r="BY35" i="13" s="1"/>
  <c r="AA16" i="13"/>
  <c r="AO16" i="13" s="1"/>
  <c r="O19" i="17" l="1"/>
  <c r="N19" i="17" s="1"/>
  <c r="O18" i="17"/>
  <c r="G31" i="17"/>
  <c r="J18" i="17"/>
  <c r="J17" i="17"/>
  <c r="M31" i="17"/>
  <c r="L17" i="17"/>
  <c r="K41" i="15"/>
  <c r="H13" i="17"/>
  <c r="O31" i="17" l="1"/>
  <c r="N31" i="17" s="1"/>
  <c r="G13" i="17"/>
  <c r="N22" i="13" s="1"/>
  <c r="AA22" i="13" s="1"/>
  <c r="H31" i="17"/>
  <c r="L31" i="17"/>
  <c r="J31" i="17"/>
  <c r="AO25" i="13"/>
  <c r="J13" i="17"/>
  <c r="K27" i="15"/>
  <c r="K48" i="15"/>
  <c r="X28" i="16"/>
  <c r="X34" i="16"/>
  <c r="X42" i="16"/>
  <c r="X46" i="16"/>
  <c r="L18" i="17" l="1"/>
  <c r="N18" i="17"/>
  <c r="N31" i="13"/>
  <c r="AA31" i="13" s="1"/>
  <c r="AO22" i="13"/>
  <c r="K43" i="15"/>
  <c r="K45" i="15" s="1"/>
  <c r="AO28" i="13" l="1"/>
  <c r="AM35" i="13" s="1"/>
  <c r="L13" i="17"/>
  <c r="AO31" i="13" l="1"/>
  <c r="N13" i="17"/>
</calcChain>
</file>

<file path=xl/sharedStrings.xml><?xml version="1.0" encoding="utf-8"?>
<sst xmlns="http://schemas.openxmlformats.org/spreadsheetml/2006/main" count="135" uniqueCount="112">
  <si>
    <t>請求者　住所・氏名</t>
    <rPh sb="0" eb="3">
      <t>セイキュウシャ</t>
    </rPh>
    <rPh sb="4" eb="6">
      <t>ジュウショ</t>
    </rPh>
    <rPh sb="7" eb="9">
      <t>シメイ</t>
    </rPh>
    <phoneticPr fontId="2"/>
  </si>
  <si>
    <t>単位</t>
    <rPh sb="0" eb="2">
      <t>タンイ</t>
    </rPh>
    <phoneticPr fontId="2"/>
  </si>
  <si>
    <t>請求日</t>
    <rPh sb="0" eb="3">
      <t>セイキュウビ</t>
    </rPh>
    <phoneticPr fontId="2"/>
  </si>
  <si>
    <t>工事金合計</t>
    <rPh sb="0" eb="3">
      <t>コウジキン</t>
    </rPh>
    <rPh sb="3" eb="5">
      <t>ゴウケイ</t>
    </rPh>
    <phoneticPr fontId="2"/>
  </si>
  <si>
    <t>請　　求　　書</t>
    <rPh sb="0" eb="1">
      <t>ショウ</t>
    </rPh>
    <rPh sb="3" eb="4">
      <t>モトム</t>
    </rPh>
    <rPh sb="6" eb="7">
      <t>ショ</t>
    </rPh>
    <phoneticPr fontId="2"/>
  </si>
  <si>
    <t>減　　　額</t>
    <rPh sb="0" eb="1">
      <t>ゲン</t>
    </rPh>
    <rPh sb="4" eb="5">
      <t>ガク</t>
    </rPh>
    <phoneticPr fontId="2"/>
  </si>
  <si>
    <t>差 引 残 高</t>
    <rPh sb="0" eb="1">
      <t>サ</t>
    </rPh>
    <rPh sb="2" eb="3">
      <t>イン</t>
    </rPh>
    <rPh sb="4" eb="5">
      <t>ザン</t>
    </rPh>
    <rPh sb="6" eb="7">
      <t>ダカ</t>
    </rPh>
    <phoneticPr fontId="2"/>
  </si>
  <si>
    <t>住所</t>
    <rPh sb="0" eb="2">
      <t>ジュウショ</t>
    </rPh>
    <phoneticPr fontId="2"/>
  </si>
  <si>
    <t>氏名</t>
    <rPh sb="0" eb="2">
      <t>シメイ</t>
    </rPh>
    <phoneticPr fontId="2"/>
  </si>
  <si>
    <t>振込先銀行</t>
    <rPh sb="0" eb="3">
      <t>フリコミサキ</t>
    </rPh>
    <rPh sb="3" eb="5">
      <t>ギンコウ</t>
    </rPh>
    <phoneticPr fontId="2"/>
  </si>
  <si>
    <t>預金種別</t>
    <rPh sb="0" eb="2">
      <t>ヨキン</t>
    </rPh>
    <rPh sb="2" eb="4">
      <t>シュベツ</t>
    </rPh>
    <phoneticPr fontId="2"/>
  </si>
  <si>
    <t>口座名義</t>
    <rPh sb="0" eb="2">
      <t>コウザ</t>
    </rPh>
    <rPh sb="2" eb="4">
      <t>メイギ</t>
    </rPh>
    <phoneticPr fontId="2"/>
  </si>
  <si>
    <t>※　ゴム印可</t>
    <rPh sb="4" eb="5">
      <t>イン</t>
    </rPh>
    <rPh sb="5" eb="6">
      <t>カ</t>
    </rPh>
    <phoneticPr fontId="2"/>
  </si>
  <si>
    <t>税込請求金額</t>
    <rPh sb="0" eb="2">
      <t>ゼイコミ</t>
    </rPh>
    <rPh sb="2" eb="4">
      <t>セイキュウ</t>
    </rPh>
    <rPh sb="4" eb="6">
      <t>キンガク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</si>
  <si>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</si>
  <si>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</si>
  <si>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発注金額</t>
    <rPh sb="0" eb="2">
      <t>ハッチュウ</t>
    </rPh>
    <rPh sb="2" eb="4">
      <t>キンガク</t>
    </rPh>
    <phoneticPr fontId="2"/>
  </si>
  <si>
    <t>摘　　　　　要</t>
    <rPh sb="0" eb="1">
      <t>テキ</t>
    </rPh>
    <rPh sb="6" eb="7">
      <t>ヨウ</t>
    </rPh>
    <phoneticPr fontId="2"/>
  </si>
  <si>
    <t>合計金額</t>
    <rPh sb="0" eb="2">
      <t>ゴウケイ</t>
    </rPh>
    <rPh sb="2" eb="4">
      <t>キンガク</t>
    </rPh>
    <phoneticPr fontId="2"/>
  </si>
  <si>
    <t>発注</t>
    <rPh sb="0" eb="2">
      <t>ハッチュウ</t>
    </rPh>
    <phoneticPr fontId="2"/>
  </si>
  <si>
    <t>工事完了報告・受領書</t>
    <rPh sb="0" eb="2">
      <t>コウジ</t>
    </rPh>
    <rPh sb="2" eb="4">
      <t>カンリョウ</t>
    </rPh>
    <rPh sb="4" eb="6">
      <t>ホウコク</t>
    </rPh>
    <rPh sb="7" eb="10">
      <t>ジュリョウショ</t>
    </rPh>
    <phoneticPr fontId="2"/>
  </si>
  <si>
    <t>工事完了報告</t>
    <rPh sb="0" eb="2">
      <t>コウジ</t>
    </rPh>
    <rPh sb="2" eb="4">
      <t>カンリョウ</t>
    </rPh>
    <rPh sb="4" eb="6">
      <t>ホウコク</t>
    </rPh>
    <phoneticPr fontId="2"/>
  </si>
  <si>
    <t>記</t>
    <rPh sb="0" eb="1">
      <t>シルシ</t>
    </rPh>
    <phoneticPr fontId="2"/>
  </si>
  <si>
    <t>完了日</t>
    <rPh sb="0" eb="3">
      <t>カンリョウビ</t>
    </rPh>
    <phoneticPr fontId="2"/>
  </si>
  <si>
    <t>工事名</t>
    <rPh sb="0" eb="2">
      <t>コウジ</t>
    </rPh>
    <rPh sb="2" eb="3">
      <t>メイ</t>
    </rPh>
    <phoneticPr fontId="2"/>
  </si>
  <si>
    <t>工事場所</t>
    <rPh sb="0" eb="2">
      <t>コウジ</t>
    </rPh>
    <rPh sb="2" eb="4">
      <t>バショ</t>
    </rPh>
    <phoneticPr fontId="2"/>
  </si>
  <si>
    <t>工期</t>
    <rPh sb="0" eb="2">
      <t>コウキ</t>
    </rPh>
    <phoneticPr fontId="2"/>
  </si>
  <si>
    <t>協力会社名</t>
    <rPh sb="0" eb="2">
      <t>キョウリョク</t>
    </rPh>
    <rPh sb="2" eb="5">
      <t>ガイシャメイ</t>
    </rPh>
    <phoneticPr fontId="2"/>
  </si>
  <si>
    <t>処置完了確認者</t>
    <rPh sb="0" eb="2">
      <t>ショチ</t>
    </rPh>
    <rPh sb="2" eb="4">
      <t>カンリョウ</t>
    </rPh>
    <rPh sb="4" eb="6">
      <t>カクニン</t>
    </rPh>
    <rPh sb="6" eb="7">
      <t>シャ</t>
    </rPh>
    <phoneticPr fontId="2"/>
  </si>
  <si>
    <t>下記工事について、自主検査及び社内検査における是正事項を処置し、</t>
    <rPh sb="0" eb="2">
      <t>カキ</t>
    </rPh>
    <rPh sb="2" eb="4">
      <t>コウジ</t>
    </rPh>
    <rPh sb="9" eb="11">
      <t>ジシュ</t>
    </rPh>
    <rPh sb="11" eb="13">
      <t>ケンサ</t>
    </rPh>
    <rPh sb="13" eb="14">
      <t>オヨ</t>
    </rPh>
    <rPh sb="15" eb="17">
      <t>シャナイ</t>
    </rPh>
    <rPh sb="17" eb="19">
      <t>ケンサ</t>
    </rPh>
    <rPh sb="23" eb="25">
      <t>ゼセイ</t>
    </rPh>
    <rPh sb="25" eb="27">
      <t>ジコウ</t>
    </rPh>
    <phoneticPr fontId="2"/>
  </si>
  <si>
    <t>工事完了受領</t>
    <rPh sb="0" eb="2">
      <t>コウジ</t>
    </rPh>
    <rPh sb="2" eb="4">
      <t>カンリョウ</t>
    </rPh>
    <rPh sb="4" eb="6">
      <t>ジュリョウ</t>
    </rPh>
    <phoneticPr fontId="2"/>
  </si>
  <si>
    <t>協力会社担当者</t>
    <rPh sb="0" eb="2">
      <t>キョウリョク</t>
    </rPh>
    <rPh sb="2" eb="4">
      <t>ガイシャ</t>
    </rPh>
    <rPh sb="4" eb="7">
      <t>タントウシャ</t>
    </rPh>
    <phoneticPr fontId="2"/>
  </si>
  <si>
    <t>自主検査及び社内検査における是正事項を処置し、工事を完了</t>
    <rPh sb="0" eb="2">
      <t>ジシュ</t>
    </rPh>
    <rPh sb="2" eb="4">
      <t>ケンサ</t>
    </rPh>
    <rPh sb="4" eb="5">
      <t>オヨ</t>
    </rPh>
    <rPh sb="6" eb="8">
      <t>シャナイ</t>
    </rPh>
    <rPh sb="8" eb="10">
      <t>ケンサ</t>
    </rPh>
    <rPh sb="14" eb="16">
      <t>ゼセイ</t>
    </rPh>
    <rPh sb="16" eb="18">
      <t>ジコウ</t>
    </rPh>
    <rPh sb="19" eb="21">
      <t>ショチ</t>
    </rPh>
    <rPh sb="23" eb="25">
      <t>コウジ</t>
    </rPh>
    <rPh sb="26" eb="28">
      <t>カンリョウ</t>
    </rPh>
    <phoneticPr fontId="2"/>
  </si>
  <si>
    <t>されたことを確認しましたので、受領致します。</t>
    <rPh sb="6" eb="8">
      <t>カクニン</t>
    </rPh>
    <rPh sb="15" eb="17">
      <t>ジュリョウ</t>
    </rPh>
    <rPh sb="17" eb="18">
      <t>イタ</t>
    </rPh>
    <phoneticPr fontId="2"/>
  </si>
  <si>
    <t>完了受領日</t>
    <rPh sb="0" eb="2">
      <t>カンリョウ</t>
    </rPh>
    <rPh sb="2" eb="5">
      <t>ジュリョウビ</t>
    </rPh>
    <phoneticPr fontId="2"/>
  </si>
  <si>
    <t>現場代理人</t>
    <rPh sb="0" eb="2">
      <t>ゲンバ</t>
    </rPh>
    <rPh sb="2" eb="5">
      <t>ダイリニン</t>
    </rPh>
    <phoneticPr fontId="2"/>
  </si>
  <si>
    <t>:</t>
    <phoneticPr fontId="2"/>
  </si>
  <si>
    <t>:</t>
    <phoneticPr fontId="2"/>
  </si>
  <si>
    <t>:</t>
    <phoneticPr fontId="2"/>
  </si>
  <si>
    <t>:</t>
    <phoneticPr fontId="2"/>
  </si>
  <si>
    <t>工事代金請求完了書</t>
    <rPh sb="0" eb="2">
      <t>コウジ</t>
    </rPh>
    <rPh sb="2" eb="4">
      <t>ダイキン</t>
    </rPh>
    <rPh sb="4" eb="6">
      <t>セイキュウ</t>
    </rPh>
    <rPh sb="6" eb="8">
      <t>カンリョウ</t>
    </rPh>
    <rPh sb="8" eb="9">
      <t>ショ</t>
    </rPh>
    <phoneticPr fontId="2"/>
  </si>
  <si>
    <t>工事等代金請求完了確認</t>
    <rPh sb="0" eb="2">
      <t>コウジ</t>
    </rPh>
    <rPh sb="2" eb="3">
      <t>トウ</t>
    </rPh>
    <rPh sb="3" eb="5">
      <t>ダイキン</t>
    </rPh>
    <rPh sb="5" eb="7">
      <t>セイキュウ</t>
    </rPh>
    <rPh sb="7" eb="9">
      <t>カンリョウ</t>
    </rPh>
    <rPh sb="9" eb="11">
      <t>カクニン</t>
    </rPh>
    <phoneticPr fontId="2"/>
  </si>
  <si>
    <t>下記工事に関わる代金の請求は、</t>
    <rPh sb="0" eb="2">
      <t>カキ</t>
    </rPh>
    <rPh sb="2" eb="4">
      <t>コウジ</t>
    </rPh>
    <rPh sb="5" eb="6">
      <t>カカ</t>
    </rPh>
    <rPh sb="8" eb="10">
      <t>ダイキン</t>
    </rPh>
    <rPh sb="11" eb="13">
      <t>セイキュウ</t>
    </rPh>
    <phoneticPr fontId="2"/>
  </si>
  <si>
    <t>現在、今回請求にて全て完了し、未請求がないことを</t>
    <rPh sb="0" eb="2">
      <t>ゲンザイ</t>
    </rPh>
    <rPh sb="3" eb="5">
      <t>コンカイ</t>
    </rPh>
    <rPh sb="5" eb="7">
      <t>セイキュウ</t>
    </rPh>
    <rPh sb="9" eb="10">
      <t>スベ</t>
    </rPh>
    <rPh sb="11" eb="13">
      <t>カンリョウ</t>
    </rPh>
    <rPh sb="15" eb="18">
      <t>ミセイキュウ</t>
    </rPh>
    <phoneticPr fontId="2"/>
  </si>
  <si>
    <t>確認致しました。</t>
    <rPh sb="0" eb="2">
      <t>カクニン</t>
    </rPh>
    <rPh sb="2" eb="3">
      <t>イタ</t>
    </rPh>
    <phoneticPr fontId="2"/>
  </si>
  <si>
    <t>協力会社責任者名</t>
    <rPh sb="0" eb="2">
      <t>キョウリョク</t>
    </rPh>
    <rPh sb="2" eb="4">
      <t>ガイシャ</t>
    </rPh>
    <rPh sb="4" eb="7">
      <t>セキニンシャ</t>
    </rPh>
    <rPh sb="7" eb="8">
      <t>メイ</t>
    </rPh>
    <phoneticPr fontId="2"/>
  </si>
  <si>
    <t>工事を完了しましたので、報告致します。</t>
    <rPh sb="0" eb="2">
      <t>コウジ</t>
    </rPh>
    <rPh sb="3" eb="5">
      <t>カンリョウ</t>
    </rPh>
    <rPh sb="12" eb="14">
      <t>ホウコク</t>
    </rPh>
    <rPh sb="14" eb="15">
      <t>イタ</t>
    </rPh>
    <phoneticPr fontId="2"/>
  </si>
  <si>
    <t>株式会社　土屋Ｒ＆Ｃ　御中</t>
    <rPh sb="0" eb="2">
      <t>カブシキ</t>
    </rPh>
    <rPh sb="2" eb="4">
      <t>カイシャ</t>
    </rPh>
    <rPh sb="5" eb="7">
      <t>ツチヤ</t>
    </rPh>
    <rPh sb="11" eb="13">
      <t>オンチュウ</t>
    </rPh>
    <phoneticPr fontId="2"/>
  </si>
  <si>
    <t>前回迄入金額</t>
    <rPh sb="0" eb="2">
      <t>ゼンカイ</t>
    </rPh>
    <rPh sb="2" eb="3">
      <t>マデ</t>
    </rPh>
    <rPh sb="3" eb="5">
      <t>ニュウキン</t>
    </rPh>
    <rPh sb="5" eb="6">
      <t>ガク</t>
    </rPh>
    <phoneticPr fontId="2"/>
  </si>
  <si>
    <t>今回請求額</t>
    <rPh sb="0" eb="2">
      <t>コンカイ</t>
    </rPh>
    <rPh sb="2" eb="4">
      <t>セイキュウ</t>
    </rPh>
    <rPh sb="4" eb="5">
      <t>ガク</t>
    </rPh>
    <phoneticPr fontId="2"/>
  </si>
  <si>
    <t>株式会社　土屋Ｒ＆Ｃ</t>
    <rPh sb="0" eb="4">
      <t>カブシキガイシャ</t>
    </rPh>
    <rPh sb="5" eb="7">
      <t>ツチヤ</t>
    </rPh>
    <phoneticPr fontId="2"/>
  </si>
  <si>
    <t>当書式を作成の上、「工事完了報告・受領書」と共に、最終請求書に添付して提出して下さい。</t>
    <rPh sb="0" eb="1">
      <t>トウ</t>
    </rPh>
    <rPh sb="1" eb="3">
      <t>ショシキ</t>
    </rPh>
    <rPh sb="22" eb="23">
      <t>トモ</t>
    </rPh>
    <phoneticPr fontId="2"/>
  </si>
  <si>
    <t>:</t>
    <phoneticPr fontId="2"/>
  </si>
  <si>
    <t>:</t>
    <phoneticPr fontId="2"/>
  </si>
  <si>
    <t>～</t>
    <phoneticPr fontId="2"/>
  </si>
  <si>
    <t>※</t>
    <phoneticPr fontId="2"/>
  </si>
  <si>
    <t>土屋Ｒ＆Ｃ担当者</t>
    <rPh sb="0" eb="2">
      <t>ツチヤ</t>
    </rPh>
    <rPh sb="5" eb="8">
      <t>タントウシャ</t>
    </rPh>
    <phoneticPr fontId="2"/>
  </si>
  <si>
    <t>工事名称</t>
    <phoneticPr fontId="2"/>
  </si>
  <si>
    <t>出来高査定日</t>
    <rPh sb="0" eb="3">
      <t>デキダカ</t>
    </rPh>
    <rPh sb="3" eb="5">
      <t>サテイ</t>
    </rPh>
    <rPh sb="5" eb="6">
      <t>ビ</t>
    </rPh>
    <phoneticPr fontId="2"/>
  </si>
  <si>
    <t>前月</t>
    <rPh sb="0" eb="2">
      <t>ゼンゲツ</t>
    </rPh>
    <phoneticPr fontId="2"/>
  </si>
  <si>
    <t>当月</t>
    <rPh sb="0" eb="2">
      <t>トウゲツ</t>
    </rPh>
    <phoneticPr fontId="2"/>
  </si>
  <si>
    <t>累計</t>
    <rPh sb="0" eb="2">
      <t>ルイケイ</t>
    </rPh>
    <phoneticPr fontId="2"/>
  </si>
  <si>
    <t>残高</t>
    <rPh sb="0" eb="2">
      <t>ザンダカ</t>
    </rPh>
    <phoneticPr fontId="2"/>
  </si>
  <si>
    <t>前月迄出来高</t>
    <rPh sb="0" eb="2">
      <t>ゼンゲツ</t>
    </rPh>
    <rPh sb="2" eb="3">
      <t>マデ</t>
    </rPh>
    <rPh sb="3" eb="6">
      <t>デキダカ</t>
    </rPh>
    <phoneticPr fontId="2"/>
  </si>
  <si>
    <t>当月出来高</t>
    <rPh sb="0" eb="2">
      <t>トウゲツ</t>
    </rPh>
    <rPh sb="2" eb="5">
      <t>デキダカ</t>
    </rPh>
    <phoneticPr fontId="2"/>
  </si>
  <si>
    <t>累計出来高</t>
    <rPh sb="0" eb="2">
      <t>ルイケイ</t>
    </rPh>
    <rPh sb="2" eb="5">
      <t>デキダカ</t>
    </rPh>
    <phoneticPr fontId="2"/>
  </si>
  <si>
    <t>税込金額</t>
    <rPh sb="0" eb="2">
      <t>ゼイコミ</t>
    </rPh>
    <rPh sb="2" eb="4">
      <t>キンガク</t>
    </rPh>
    <phoneticPr fontId="2"/>
  </si>
  <si>
    <t>工事金(契約金額)</t>
    <rPh sb="0" eb="2">
      <t>コウジ</t>
    </rPh>
    <rPh sb="2" eb="3">
      <t>キン</t>
    </rPh>
    <rPh sb="4" eb="7">
      <t>ケイヤクキン</t>
    </rPh>
    <rPh sb="7" eb="8">
      <t>ガク</t>
    </rPh>
    <phoneticPr fontId="2"/>
  </si>
  <si>
    <t>工事コード</t>
    <rPh sb="0" eb="2">
      <t>コウジ</t>
    </rPh>
    <phoneticPr fontId="2"/>
  </si>
  <si>
    <t>これより下は当社記入欄に付、協力業者は記入しないこと。</t>
    <rPh sb="4" eb="5">
      <t>シタ</t>
    </rPh>
    <rPh sb="6" eb="8">
      <t>トウシャ</t>
    </rPh>
    <rPh sb="8" eb="10">
      <t>キニュウ</t>
    </rPh>
    <rPh sb="10" eb="11">
      <t>ラン</t>
    </rPh>
    <rPh sb="12" eb="13">
      <t>ツキ</t>
    </rPh>
    <rPh sb="14" eb="16">
      <t>キョウリョク</t>
    </rPh>
    <rPh sb="16" eb="18">
      <t>ギョウシャ</t>
    </rPh>
    <rPh sb="19" eb="21">
      <t>キニュウ</t>
    </rPh>
    <phoneticPr fontId="2"/>
  </si>
  <si>
    <t>社　長</t>
    <rPh sb="0" eb="1">
      <t>シャ</t>
    </rPh>
    <rPh sb="2" eb="3">
      <t>チョウ</t>
    </rPh>
    <phoneticPr fontId="2"/>
  </si>
  <si>
    <t>業者コード</t>
    <rPh sb="0" eb="2">
      <t>ギョウシャ</t>
    </rPh>
    <phoneticPr fontId="2"/>
  </si>
  <si>
    <t>経理使用欄</t>
    <rPh sb="0" eb="2">
      <t>ケイリ</t>
    </rPh>
    <rPh sb="2" eb="4">
      <t>シヨウ</t>
    </rPh>
    <rPh sb="4" eb="5">
      <t>ラン</t>
    </rPh>
    <phoneticPr fontId="2"/>
  </si>
  <si>
    <t>勘定科目</t>
    <rPh sb="0" eb="2">
      <t>カンジョウ</t>
    </rPh>
    <rPh sb="2" eb="4">
      <t>カモク</t>
    </rPh>
    <phoneticPr fontId="2"/>
  </si>
  <si>
    <t>工事未払金２</t>
    <rPh sb="0" eb="2">
      <t>コウジ</t>
    </rPh>
    <rPh sb="2" eb="4">
      <t>ミハラ</t>
    </rPh>
    <rPh sb="4" eb="5">
      <t>キン</t>
    </rPh>
    <phoneticPr fontId="2"/>
  </si>
  <si>
    <t>未払金</t>
    <rPh sb="0" eb="2">
      <t>ミバラ</t>
    </rPh>
    <rPh sb="2" eb="3">
      <t>キン</t>
    </rPh>
    <phoneticPr fontId="2"/>
  </si>
  <si>
    <t>完成工事未払金</t>
    <rPh sb="0" eb="2">
      <t>カンセイ</t>
    </rPh>
    <rPh sb="2" eb="4">
      <t>コウジ</t>
    </rPh>
    <rPh sb="4" eb="6">
      <t>ミバラ</t>
    </rPh>
    <rPh sb="6" eb="7">
      <t>キン</t>
    </rPh>
    <phoneticPr fontId="2"/>
  </si>
  <si>
    <t>※　出来高内訳金額は、税抜金額にて記入すること。</t>
    <rPh sb="2" eb="5">
      <t>デキダカ</t>
    </rPh>
    <rPh sb="5" eb="7">
      <t>ウチワケ</t>
    </rPh>
    <rPh sb="7" eb="9">
      <t>キンガク</t>
    </rPh>
    <rPh sb="11" eb="12">
      <t>ゼイ</t>
    </rPh>
    <rPh sb="12" eb="13">
      <t>ヌ</t>
    </rPh>
    <rPh sb="13" eb="15">
      <t>キンガク</t>
    </rPh>
    <rPh sb="17" eb="19">
      <t>キニュウ</t>
    </rPh>
    <phoneticPr fontId="2"/>
  </si>
  <si>
    <t>契約金額</t>
    <rPh sb="0" eb="2">
      <t>ケイヤク</t>
    </rPh>
    <rPh sb="2" eb="4">
      <t>キンガク</t>
    </rPh>
    <phoneticPr fontId="2"/>
  </si>
  <si>
    <t>（税抜)</t>
    <rPh sb="1" eb="2">
      <t>ゼイ</t>
    </rPh>
    <rPh sb="2" eb="3">
      <t>ヌ</t>
    </rPh>
    <phoneticPr fontId="2"/>
  </si>
  <si>
    <t>（税額)</t>
    <rPh sb="1" eb="2">
      <t>ゼイ</t>
    </rPh>
    <rPh sb="2" eb="3">
      <t>ガク</t>
    </rPh>
    <phoneticPr fontId="2"/>
  </si>
  <si>
    <t>（税込)</t>
    <rPh sb="1" eb="2">
      <t>ゼイ</t>
    </rPh>
    <rPh sb="2" eb="3">
      <t>コミ</t>
    </rPh>
    <phoneticPr fontId="2"/>
  </si>
  <si>
    <t>下記のとおり、請求致します。</t>
    <phoneticPr fontId="2"/>
  </si>
  <si>
    <t>税抜金額</t>
    <phoneticPr fontId="2"/>
  </si>
  <si>
    <t>〒</t>
    <phoneticPr fontId="2"/>
  </si>
  <si>
    <t>㊞</t>
    <phoneticPr fontId="2"/>
  </si>
  <si>
    <t>:</t>
    <phoneticPr fontId="2"/>
  </si>
  <si>
    <t>計</t>
    <rPh sb="0" eb="1">
      <t>ケイ</t>
    </rPh>
    <phoneticPr fontId="2"/>
  </si>
  <si>
    <t>%</t>
    <phoneticPr fontId="2"/>
  </si>
  <si>
    <t>金額</t>
    <rPh sb="0" eb="1">
      <t>キン</t>
    </rPh>
    <rPh sb="1" eb="2">
      <t>ガク</t>
    </rPh>
    <phoneticPr fontId="2"/>
  </si>
  <si>
    <t>端数調整</t>
    <rPh sb="0" eb="2">
      <t>ハスウ</t>
    </rPh>
    <rPh sb="2" eb="4">
      <t>チョウセイ</t>
    </rPh>
    <phoneticPr fontId="2"/>
  </si>
  <si>
    <t>（千円以下は調整してください）</t>
    <rPh sb="1" eb="3">
      <t>センエン</t>
    </rPh>
    <rPh sb="3" eb="5">
      <t>イカ</t>
    </rPh>
    <rPh sb="6" eb="8">
      <t>チョウセイ</t>
    </rPh>
    <phoneticPr fontId="2"/>
  </si>
  <si>
    <t>　年　　月　　日</t>
    <rPh sb="1" eb="2">
      <t>ネン</t>
    </rPh>
    <rPh sb="4" eb="5">
      <t>ガツ</t>
    </rPh>
    <rPh sb="7" eb="8">
      <t>ニチ</t>
    </rPh>
    <phoneticPr fontId="2"/>
  </si>
  <si>
    <t>口座番号</t>
    <rPh sb="0" eb="4">
      <t>コウザバンゴウ</t>
    </rPh>
    <phoneticPr fontId="2"/>
  </si>
  <si>
    <t>支店名</t>
    <rPh sb="0" eb="3">
      <t>シテンメイ</t>
    </rPh>
    <phoneticPr fontId="2"/>
  </si>
  <si>
    <t>消費税</t>
    <rPh sb="0" eb="3">
      <t>ショウヒゼイ</t>
    </rPh>
    <phoneticPr fontId="2"/>
  </si>
  <si>
    <t>10%対象</t>
    <rPh sb="2" eb="4">
      <t>タイショウ</t>
    </rPh>
    <phoneticPr fontId="2"/>
  </si>
  <si>
    <t>（請負工事）</t>
    <rPh sb="1" eb="3">
      <t>ウケオイ</t>
    </rPh>
    <rPh sb="3" eb="5">
      <t>コウジ</t>
    </rPh>
    <phoneticPr fontId="2"/>
  </si>
  <si>
    <t>軽減8%対象</t>
    <rPh sb="0" eb="2">
      <t>ケイゲン</t>
    </rPh>
    <rPh sb="4" eb="6">
      <t>タイショウ</t>
    </rPh>
    <phoneticPr fontId="2"/>
  </si>
  <si>
    <t>非課税対象</t>
    <rPh sb="0" eb="3">
      <t>ヒカゼイ</t>
    </rPh>
    <rPh sb="3" eb="5">
      <t>タイショウ</t>
    </rPh>
    <phoneticPr fontId="2"/>
  </si>
  <si>
    <t>税率</t>
    <rPh sb="0" eb="2">
      <t>ゼイリツ</t>
    </rPh>
    <phoneticPr fontId="2"/>
  </si>
  <si>
    <t>消費税額</t>
    <rPh sb="0" eb="3">
      <t>ショウヒゼイ</t>
    </rPh>
    <rPh sb="3" eb="4">
      <t>ガク</t>
    </rPh>
    <phoneticPr fontId="2"/>
  </si>
  <si>
    <t>出来高査定表</t>
    <rPh sb="0" eb="3">
      <t>デキダカ</t>
    </rPh>
    <rPh sb="3" eb="5">
      <t>サテイ</t>
    </rPh>
    <rPh sb="5" eb="6">
      <t>ヒョウ</t>
    </rPh>
    <phoneticPr fontId="2"/>
  </si>
  <si>
    <t>適格請求書発行事業者登録番号</t>
    <rPh sb="0" eb="2">
      <t>テキカク</t>
    </rPh>
    <rPh sb="2" eb="5">
      <t>セイキュウショ</t>
    </rPh>
    <rPh sb="5" eb="7">
      <t>ハッコウ</t>
    </rPh>
    <rPh sb="7" eb="10">
      <t>ジギョウシャ</t>
    </rPh>
    <rPh sb="10" eb="12">
      <t>トウロク</t>
    </rPh>
    <rPh sb="12" eb="14">
      <t>バンゴウ</t>
    </rPh>
    <phoneticPr fontId="2"/>
  </si>
  <si>
    <t xml:space="preserve"> T</t>
    <phoneticPr fontId="2"/>
  </si>
  <si>
    <t xml:space="preserve"> </t>
    <phoneticPr fontId="2"/>
  </si>
  <si>
    <t>当社　　入力Ｎｏ.</t>
    <rPh sb="0" eb="2">
      <t>トウシャ</t>
    </rPh>
    <rPh sb="4" eb="6">
      <t>ニュウリョク</t>
    </rPh>
    <phoneticPr fontId="2"/>
  </si>
  <si>
    <t>協力会費</t>
    <rPh sb="0" eb="4">
      <t>キョウリョクカイヒ</t>
    </rPh>
    <phoneticPr fontId="2"/>
  </si>
  <si>
    <t>　　　年　　　月　　　日</t>
    <rPh sb="3" eb="4">
      <t>ネン</t>
    </rPh>
    <rPh sb="7" eb="8">
      <t>ガツ</t>
    </rPh>
    <rPh sb="11" eb="12">
      <t>ニチ</t>
    </rPh>
    <phoneticPr fontId="2"/>
  </si>
  <si>
    <t>役員</t>
    <rPh sb="0" eb="2">
      <t>ヤクイン</t>
    </rPh>
    <phoneticPr fontId="2"/>
  </si>
  <si>
    <t>建築部・土木部</t>
    <rPh sb="0" eb="3">
      <t>ケンチクブ</t>
    </rPh>
    <rPh sb="4" eb="7">
      <t>ドボクブ</t>
    </rPh>
    <phoneticPr fontId="2"/>
  </si>
  <si>
    <t>検算</t>
    <rPh sb="0" eb="2">
      <t>ケンザン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</si>
</sst>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¥&quot;#,##0;&quot;¥&quot;\-#,##0"/>
    <numFmt numFmtId="6" formatCode="&quot;¥&quot;#,##0;[Red]&quot;¥&quot;\-#,##0"/>
    <numFmt numFmtId="176" formatCode="0.00000"/>
    <numFmt numFmtId="177" formatCode="0.00_)"/>
    <numFmt numFmtId="178" formatCode="[$-411]gggee&quot;年&quot;mm&quot;月&quot;dd&quot;日&quot;;@"/>
    <numFmt numFmtId="179" formatCode="#,##0;&quot;▲ &quot;#,##0"/>
    <numFmt numFmtId="180" formatCode="#,##0.00;&quot;▲ &quot;#,##0.00"/>
    <numFmt numFmtId="181" formatCode="0.0%"/>
  </numFmts>
  <fonts count="2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0"/>
      <name val="Arial"/>
      <family val="2"/>
    </font>
    <font>
      <sz val="11"/>
      <name val="ＭＳ 明朝"/>
      <family val="1"/>
      <charset val="128"/>
    </font>
    <font>
      <b/>
      <u val="double"/>
      <sz val="14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sz val="14"/>
      <name val="ＭＳ 明朝"/>
      <family val="1"/>
      <charset val="128"/>
    </font>
    <font>
      <sz val="18"/>
      <name val="ＭＳ 明朝"/>
      <family val="1"/>
      <charset val="128"/>
    </font>
    <font>
      <b/>
      <u val="double"/>
      <sz val="11"/>
      <name val="ＭＳ 明朝"/>
      <family val="1"/>
      <charset val="128"/>
    </font>
    <font>
      <sz val="9"/>
      <name val="ＭＳ 明朝"/>
      <family val="1"/>
      <charset val="128"/>
    </font>
    <font>
      <b/>
      <sz val="20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0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8"/>
      <name val="ＭＳ 明朝"/>
      <family val="1"/>
      <charset val="128"/>
    </font>
    <font>
      <sz val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9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DashDotDot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DashDot">
        <color auto="1"/>
      </bottom>
      <diagonal/>
    </border>
  </borders>
  <cellStyleXfs count="11">
    <xf numFmtId="0" fontId="0" fillId="0" borderId="0">
      <alignment vertical="center"/>
    </xf>
    <xf numFmtId="176" fontId="3" fillId="0" borderId="0" applyFill="0" applyBorder="0" applyAlignment="0"/>
    <xf numFmtId="38" fontId="4" fillId="2" borderId="0" applyNumberFormat="0" applyBorder="0" applyAlignment="0" applyProtection="0"/>
    <xf numFmtId="0" fontId="5" fillId="0" borderId="1" applyNumberFormat="0" applyAlignment="0" applyProtection="0">
      <alignment horizontal="left" vertical="center"/>
    </xf>
    <xf numFmtId="0" fontId="5" fillId="0" borderId="2">
      <alignment horizontal="left" vertical="center"/>
    </xf>
    <xf numFmtId="10" fontId="4" fillId="3" borderId="3" applyNumberFormat="0" applyBorder="0" applyAlignment="0" applyProtection="0"/>
    <xf numFmtId="177" fontId="6" fillId="0" borderId="0"/>
    <xf numFmtId="0" fontId="7" fillId="0" borderId="0"/>
    <xf numFmtId="10" fontId="7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38">
    <xf numFmtId="0" fontId="0" fillId="0" borderId="0" xfId="0">
      <alignment vertical="center"/>
    </xf>
    <xf numFmtId="0" fontId="8" fillId="0" borderId="0" xfId="0" applyFont="1">
      <alignment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178" fontId="8" fillId="0" borderId="0" xfId="0" applyNumberFormat="1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9" fontId="8" fillId="0" borderId="5" xfId="0" applyNumberFormat="1" applyFont="1" applyBorder="1">
      <alignment vertical="center"/>
    </xf>
    <xf numFmtId="179" fontId="8" fillId="0" borderId="0" xfId="0" applyNumberFormat="1" applyFont="1">
      <alignment vertical="center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8" fillId="0" borderId="18" xfId="0" applyFont="1" applyBorder="1">
      <alignment vertical="center"/>
    </xf>
    <xf numFmtId="0" fontId="8" fillId="0" borderId="19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8" fillId="0" borderId="20" xfId="0" applyFont="1" applyBorder="1">
      <alignment vertical="center"/>
    </xf>
    <xf numFmtId="0" fontId="8" fillId="0" borderId="15" xfId="0" applyFont="1" applyBorder="1">
      <alignment vertical="center"/>
    </xf>
    <xf numFmtId="0" fontId="8" fillId="0" borderId="16" xfId="0" applyFont="1" applyBorder="1">
      <alignment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>
      <alignment vertical="center"/>
    </xf>
    <xf numFmtId="0" fontId="8" fillId="0" borderId="17" xfId="0" applyFont="1" applyBorder="1">
      <alignment vertical="center"/>
    </xf>
    <xf numFmtId="0" fontId="17" fillId="0" borderId="0" xfId="0" applyFont="1">
      <alignment vertical="center"/>
    </xf>
    <xf numFmtId="38" fontId="18" fillId="0" borderId="10" xfId="9" applyFont="1" applyFill="1" applyBorder="1" applyAlignment="1">
      <alignment horizontal="right" vertical="center"/>
    </xf>
    <xf numFmtId="181" fontId="14" fillId="0" borderId="72" xfId="10" applyNumberFormat="1" applyFont="1" applyFill="1" applyBorder="1" applyAlignment="1" applyProtection="1">
      <alignment vertical="center"/>
      <protection locked="0"/>
    </xf>
    <xf numFmtId="181" fontId="14" fillId="0" borderId="72" xfId="10" applyNumberFormat="1" applyFont="1" applyFill="1" applyBorder="1" applyAlignment="1">
      <alignment vertical="center"/>
    </xf>
    <xf numFmtId="178" fontId="8" fillId="0" borderId="0" xfId="0" applyNumberFormat="1" applyFont="1" applyAlignment="1">
      <alignment horizontal="left" vertical="center"/>
    </xf>
    <xf numFmtId="0" fontId="13" fillId="0" borderId="0" xfId="0" applyFont="1">
      <alignment vertical="center"/>
    </xf>
    <xf numFmtId="49" fontId="8" fillId="0" borderId="0" xfId="0" applyNumberFormat="1" applyFont="1">
      <alignment vertical="center"/>
    </xf>
    <xf numFmtId="0" fontId="8" fillId="0" borderId="3" xfId="0" applyFont="1" applyBorder="1">
      <alignment vertical="center"/>
    </xf>
    <xf numFmtId="49" fontId="17" fillId="0" borderId="0" xfId="0" applyNumberFormat="1" applyFont="1">
      <alignment vertical="center"/>
    </xf>
    <xf numFmtId="179" fontId="8" fillId="0" borderId="3" xfId="0" applyNumberFormat="1" applyFont="1" applyBorder="1">
      <alignment vertical="center"/>
    </xf>
    <xf numFmtId="0" fontId="8" fillId="0" borderId="1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180" fontId="8" fillId="0" borderId="23" xfId="0" applyNumberFormat="1" applyFont="1" applyBorder="1" applyProtection="1">
      <alignment vertical="center"/>
      <protection locked="0"/>
    </xf>
    <xf numFmtId="0" fontId="8" fillId="0" borderId="25" xfId="0" applyFont="1" applyBorder="1" applyAlignment="1" applyProtection="1">
      <alignment horizontal="center" vertical="center"/>
      <protection locked="0"/>
    </xf>
    <xf numFmtId="180" fontId="8" fillId="0" borderId="25" xfId="0" applyNumberFormat="1" applyFont="1" applyBorder="1" applyProtection="1">
      <alignment vertical="center"/>
      <protection locked="0"/>
    </xf>
    <xf numFmtId="179" fontId="8" fillId="0" borderId="25" xfId="0" applyNumberFormat="1" applyFont="1" applyBorder="1">
      <alignment vertical="center"/>
    </xf>
    <xf numFmtId="181" fontId="14" fillId="0" borderId="78" xfId="10" applyNumberFormat="1" applyFont="1" applyFill="1" applyBorder="1" applyAlignment="1" applyProtection="1">
      <alignment vertical="center"/>
      <protection locked="0"/>
    </xf>
    <xf numFmtId="179" fontId="8" fillId="0" borderId="24" xfId="0" applyNumberFormat="1" applyFont="1" applyBorder="1">
      <alignment vertical="center"/>
    </xf>
    <xf numFmtId="181" fontId="14" fillId="0" borderId="78" xfId="10" applyNumberFormat="1" applyFont="1" applyFill="1" applyBorder="1" applyAlignment="1">
      <alignment vertical="center"/>
    </xf>
    <xf numFmtId="179" fontId="8" fillId="0" borderId="89" xfId="0" applyNumberFormat="1" applyFont="1" applyBorder="1" applyProtection="1">
      <alignment vertical="center"/>
      <protection locked="0"/>
    </xf>
    <xf numFmtId="179" fontId="18" fillId="0" borderId="24" xfId="0" applyNumberFormat="1" applyFont="1" applyBorder="1">
      <alignment vertical="center"/>
    </xf>
    <xf numFmtId="38" fontId="18" fillId="0" borderId="24" xfId="9" applyFont="1" applyFill="1" applyBorder="1" applyAlignment="1">
      <alignment vertical="center"/>
    </xf>
    <xf numFmtId="180" fontId="18" fillId="0" borderId="9" xfId="0" applyNumberFormat="1" applyFont="1" applyBorder="1" applyProtection="1">
      <alignment vertical="center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179" fontId="18" fillId="0" borderId="11" xfId="0" applyNumberFormat="1" applyFont="1" applyBorder="1" applyProtection="1">
      <alignment vertical="center"/>
      <protection locked="0"/>
    </xf>
    <xf numFmtId="179" fontId="18" fillId="0" borderId="10" xfId="0" applyNumberFormat="1" applyFont="1" applyBorder="1">
      <alignment vertical="center"/>
    </xf>
    <xf numFmtId="179" fontId="18" fillId="0" borderId="10" xfId="0" applyNumberFormat="1" applyFont="1" applyBorder="1" applyProtection="1">
      <alignment vertical="center"/>
      <protection locked="0"/>
    </xf>
    <xf numFmtId="38" fontId="18" fillId="0" borderId="10" xfId="9" applyFont="1" applyFill="1" applyBorder="1" applyAlignment="1">
      <alignment vertical="center"/>
    </xf>
    <xf numFmtId="49" fontId="18" fillId="0" borderId="10" xfId="0" applyNumberFormat="1" applyFont="1" applyBorder="1" applyAlignment="1">
      <alignment horizontal="right" vertical="center"/>
    </xf>
    <xf numFmtId="0" fontId="8" fillId="0" borderId="9" xfId="0" applyFont="1" applyBorder="1" applyProtection="1">
      <alignment vertical="center"/>
      <protection locked="0"/>
    </xf>
    <xf numFmtId="0" fontId="8" fillId="0" borderId="10" xfId="0" applyFont="1" applyBorder="1" applyProtection="1">
      <alignment vertical="center"/>
      <protection locked="0"/>
    </xf>
    <xf numFmtId="180" fontId="8" fillId="0" borderId="9" xfId="0" applyNumberFormat="1" applyFont="1" applyBorder="1" applyProtection="1">
      <alignment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180" fontId="18" fillId="0" borderId="11" xfId="0" applyNumberFormat="1" applyFont="1" applyBorder="1" applyProtection="1">
      <alignment vertical="center"/>
      <protection locked="0"/>
    </xf>
    <xf numFmtId="0" fontId="14" fillId="0" borderId="10" xfId="0" applyFont="1" applyBorder="1" applyProtection="1">
      <alignment vertical="center"/>
      <protection locked="0"/>
    </xf>
    <xf numFmtId="180" fontId="14" fillId="0" borderId="9" xfId="0" applyNumberFormat="1" applyFont="1" applyBorder="1" applyProtection="1">
      <alignment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179" fontId="14" fillId="0" borderId="72" xfId="0" applyNumberFormat="1" applyFont="1" applyBorder="1" applyProtection="1">
      <alignment vertical="center"/>
      <protection locked="0"/>
    </xf>
    <xf numFmtId="179" fontId="18" fillId="0" borderId="72" xfId="0" applyNumberFormat="1" applyFont="1" applyBorder="1">
      <alignment vertical="center"/>
    </xf>
    <xf numFmtId="0" fontId="8" fillId="0" borderId="12" xfId="0" applyFont="1" applyBorder="1" applyProtection="1">
      <alignment vertical="center"/>
      <protection locked="0"/>
    </xf>
    <xf numFmtId="0" fontId="8" fillId="0" borderId="13" xfId="0" applyFont="1" applyBorder="1" applyProtection="1">
      <alignment vertical="center"/>
      <protection locked="0"/>
    </xf>
    <xf numFmtId="180" fontId="8" fillId="0" borderId="12" xfId="0" applyNumberFormat="1" applyFont="1" applyBorder="1" applyProtection="1">
      <alignment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180" fontId="18" fillId="0" borderId="14" xfId="0" applyNumberFormat="1" applyFont="1" applyBorder="1" applyProtection="1">
      <alignment vertical="center"/>
      <protection locked="0"/>
    </xf>
    <xf numFmtId="179" fontId="18" fillId="0" borderId="14" xfId="0" applyNumberFormat="1" applyFont="1" applyBorder="1">
      <alignment vertical="center"/>
    </xf>
    <xf numFmtId="179" fontId="18" fillId="0" borderId="73" xfId="0" applyNumberFormat="1" applyFont="1" applyBorder="1">
      <alignment vertical="center"/>
    </xf>
    <xf numFmtId="179" fontId="18" fillId="0" borderId="13" xfId="0" applyNumberFormat="1" applyFont="1" applyBorder="1">
      <alignment vertical="center"/>
    </xf>
    <xf numFmtId="179" fontId="14" fillId="0" borderId="73" xfId="0" applyNumberFormat="1" applyFont="1" applyBorder="1">
      <alignment vertical="center"/>
    </xf>
    <xf numFmtId="179" fontId="18" fillId="0" borderId="13" xfId="0" applyNumberFormat="1" applyFont="1" applyBorder="1" applyProtection="1">
      <alignment vertical="center"/>
      <protection locked="0"/>
    </xf>
    <xf numFmtId="179" fontId="14" fillId="0" borderId="73" xfId="0" applyNumberFormat="1" applyFont="1" applyBorder="1" applyProtection="1">
      <alignment vertical="center"/>
      <protection locked="0"/>
    </xf>
    <xf numFmtId="0" fontId="11" fillId="0" borderId="0" xfId="0" applyFont="1">
      <alignment vertical="center"/>
    </xf>
    <xf numFmtId="0" fontId="8" fillId="0" borderId="0" xfId="0" applyFont="1" applyAlignment="1">
      <alignment horizontal="distributed" vertical="center"/>
    </xf>
    <xf numFmtId="179" fontId="8" fillId="0" borderId="11" xfId="0" applyNumberFormat="1" applyFont="1" applyBorder="1">
      <alignment vertical="center"/>
    </xf>
    <xf numFmtId="0" fontId="8" fillId="0" borderId="34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0" borderId="92" xfId="0" applyFont="1" applyBorder="1">
      <alignment vertical="center"/>
    </xf>
    <xf numFmtId="38" fontId="19" fillId="0" borderId="9" xfId="0" applyNumberFormat="1" applyFont="1" applyBorder="1" applyAlignment="1" applyProtection="1">
      <alignment horizontal="center" vertical="center" shrinkToFit="1"/>
      <protection locked="0"/>
    </xf>
    <xf numFmtId="38" fontId="19" fillId="0" borderId="10" xfId="0" applyNumberFormat="1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0" xfId="0" applyBorder="1" applyAlignment="1">
      <alignment vertical="center" wrapText="1"/>
    </xf>
    <xf numFmtId="6" fontId="19" fillId="0" borderId="27" xfId="0" applyNumberFormat="1" applyFont="1" applyBorder="1" applyAlignment="1" applyProtection="1">
      <alignment horizontal="right" vertical="center" shrinkToFit="1"/>
      <protection locked="0"/>
    </xf>
    <xf numFmtId="6" fontId="19" fillId="0" borderId="28" xfId="0" applyNumberFormat="1" applyFont="1" applyBorder="1" applyAlignment="1" applyProtection="1">
      <alignment horizontal="right" vertical="center" shrinkToFit="1"/>
      <protection locked="0"/>
    </xf>
    <xf numFmtId="6" fontId="19" fillId="0" borderId="29" xfId="0" applyNumberFormat="1" applyFont="1" applyBorder="1" applyAlignment="1" applyProtection="1">
      <alignment horizontal="right" vertical="center" shrinkToFit="1"/>
      <protection locked="0"/>
    </xf>
    <xf numFmtId="6" fontId="19" fillId="0" borderId="5" xfId="0" applyNumberFormat="1" applyFont="1" applyBorder="1" applyAlignment="1" applyProtection="1">
      <alignment horizontal="right" vertical="center" shrinkToFit="1"/>
      <protection locked="0"/>
    </xf>
    <xf numFmtId="6" fontId="19" fillId="0" borderId="0" xfId="0" applyNumberFormat="1" applyFont="1" applyAlignment="1" applyProtection="1">
      <alignment horizontal="right" vertical="center" shrinkToFit="1"/>
      <protection locked="0"/>
    </xf>
    <xf numFmtId="6" fontId="19" fillId="0" borderId="4" xfId="0" applyNumberFormat="1" applyFont="1" applyBorder="1" applyAlignment="1" applyProtection="1">
      <alignment horizontal="right" vertical="center" shrinkToFit="1"/>
      <protection locked="0"/>
    </xf>
    <xf numFmtId="6" fontId="19" fillId="0" borderId="30" xfId="0" applyNumberFormat="1" applyFont="1" applyBorder="1" applyAlignment="1" applyProtection="1">
      <alignment horizontal="right" vertical="center" shrinkToFit="1"/>
      <protection locked="0"/>
    </xf>
    <xf numFmtId="6" fontId="19" fillId="0" borderId="31" xfId="0" applyNumberFormat="1" applyFont="1" applyBorder="1" applyAlignment="1" applyProtection="1">
      <alignment horizontal="right" vertical="center" shrinkToFit="1"/>
      <protection locked="0"/>
    </xf>
    <xf numFmtId="6" fontId="19" fillId="0" borderId="32" xfId="0" applyNumberFormat="1" applyFont="1" applyBorder="1" applyAlignment="1" applyProtection="1">
      <alignment horizontal="right" vertical="center" shrinkToFit="1"/>
      <protection locked="0"/>
    </xf>
    <xf numFmtId="6" fontId="19" fillId="0" borderId="49" xfId="0" applyNumberFormat="1" applyFont="1" applyBorder="1" applyAlignment="1" applyProtection="1">
      <alignment horizontal="right" vertical="center" shrinkToFit="1"/>
      <protection locked="0"/>
    </xf>
    <xf numFmtId="6" fontId="19" fillId="0" borderId="20" xfId="0" applyNumberFormat="1" applyFont="1" applyBorder="1" applyAlignment="1" applyProtection="1">
      <alignment horizontal="right" vertical="center" shrinkToFit="1"/>
      <protection locked="0"/>
    </xf>
    <xf numFmtId="6" fontId="19" fillId="0" borderId="50" xfId="0" applyNumberFormat="1" applyFont="1" applyBorder="1" applyAlignment="1" applyProtection="1">
      <alignment horizontal="right" vertical="center" shrinkToFit="1"/>
      <protection locked="0"/>
    </xf>
    <xf numFmtId="6" fontId="19" fillId="0" borderId="54" xfId="0" applyNumberFormat="1" applyFont="1" applyBorder="1" applyAlignment="1" applyProtection="1">
      <alignment horizontal="right" vertical="center" shrinkToFit="1"/>
      <protection locked="0"/>
    </xf>
    <xf numFmtId="6" fontId="19" fillId="0" borderId="46" xfId="0" applyNumberFormat="1" applyFont="1" applyBorder="1" applyAlignment="1" applyProtection="1">
      <alignment horizontal="right" vertical="center" shrinkToFit="1"/>
      <protection locked="0"/>
    </xf>
    <xf numFmtId="6" fontId="19" fillId="0" borderId="91" xfId="0" applyNumberFormat="1" applyFont="1" applyBorder="1" applyAlignment="1" applyProtection="1">
      <alignment horizontal="right" vertical="center" shrinkToFit="1"/>
      <protection locked="0"/>
    </xf>
    <xf numFmtId="0" fontId="10" fillId="0" borderId="0" xfId="0" applyFont="1" applyAlignment="1">
      <alignment horizontal="center" vertical="center"/>
    </xf>
    <xf numFmtId="0" fontId="8" fillId="0" borderId="59" xfId="0" applyFont="1" applyBorder="1" applyAlignment="1">
      <alignment vertical="center" wrapText="1"/>
    </xf>
    <xf numFmtId="0" fontId="8" fillId="0" borderId="41" xfId="0" applyFont="1" applyBorder="1" applyAlignment="1">
      <alignment vertical="center" wrapText="1"/>
    </xf>
    <xf numFmtId="0" fontId="8" fillId="0" borderId="60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8" fillId="0" borderId="36" xfId="0" applyFont="1" applyBorder="1" applyAlignment="1">
      <alignment vertical="center" wrapText="1"/>
    </xf>
    <xf numFmtId="0" fontId="8" fillId="0" borderId="37" xfId="0" applyFont="1" applyBorder="1" applyAlignment="1">
      <alignment vertical="center" wrapText="1"/>
    </xf>
    <xf numFmtId="0" fontId="8" fillId="0" borderId="38" xfId="0" applyFont="1" applyBorder="1" applyAlignment="1">
      <alignment vertical="center" wrapText="1"/>
    </xf>
    <xf numFmtId="0" fontId="8" fillId="0" borderId="5" xfId="0" applyFont="1" applyBorder="1">
      <alignment vertical="center"/>
    </xf>
    <xf numFmtId="0" fontId="8" fillId="0" borderId="0" xfId="0" applyFont="1">
      <alignment vertical="center"/>
    </xf>
    <xf numFmtId="0" fontId="8" fillId="0" borderId="4" xfId="0" applyFont="1" applyBorder="1">
      <alignment vertical="center"/>
    </xf>
    <xf numFmtId="0" fontId="8" fillId="0" borderId="53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6" fontId="19" fillId="0" borderId="47" xfId="0" applyNumberFormat="1" applyFont="1" applyBorder="1" applyAlignment="1" applyProtection="1">
      <alignment horizontal="right" vertical="center" shrinkToFit="1"/>
      <protection locked="0"/>
    </xf>
    <xf numFmtId="6" fontId="19" fillId="0" borderId="34" xfId="0" applyNumberFormat="1" applyFont="1" applyBorder="1" applyAlignment="1" applyProtection="1">
      <alignment horizontal="right" vertical="center" shrinkToFit="1"/>
      <protection locked="0"/>
    </xf>
    <xf numFmtId="6" fontId="19" fillId="0" borderId="35" xfId="0" applyNumberFormat="1" applyFont="1" applyBorder="1" applyAlignment="1" applyProtection="1">
      <alignment horizontal="right" vertical="center" shrinkToFit="1"/>
      <protection locked="0"/>
    </xf>
    <xf numFmtId="6" fontId="19" fillId="0" borderId="33" xfId="0" applyNumberFormat="1" applyFont="1" applyBorder="1" applyAlignment="1" applyProtection="1">
      <alignment horizontal="right" vertical="center" shrinkToFit="1"/>
      <protection locked="0"/>
    </xf>
    <xf numFmtId="6" fontId="19" fillId="0" borderId="44" xfId="0" applyNumberFormat="1" applyFont="1" applyBorder="1" applyAlignment="1" applyProtection="1">
      <alignment horizontal="right" vertical="center" shrinkToFit="1"/>
      <protection locked="0"/>
    </xf>
    <xf numFmtId="38" fontId="19" fillId="0" borderId="83" xfId="0" applyNumberFormat="1" applyFont="1" applyBorder="1" applyAlignment="1" applyProtection="1">
      <alignment horizontal="center" vertical="center" shrinkToFit="1"/>
      <protection locked="0"/>
    </xf>
    <xf numFmtId="38" fontId="19" fillId="0" borderId="84" xfId="0" applyNumberFormat="1" applyFont="1" applyBorder="1" applyAlignment="1" applyProtection="1">
      <alignment horizontal="center" vertical="center" shrinkToFit="1"/>
      <protection locked="0"/>
    </xf>
    <xf numFmtId="0" fontId="14" fillId="0" borderId="16" xfId="0" applyFont="1" applyBorder="1" applyAlignment="1">
      <alignment horizontal="right" vertical="center"/>
    </xf>
    <xf numFmtId="0" fontId="14" fillId="0" borderId="17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4" xfId="0" applyFont="1" applyBorder="1" applyAlignment="1">
      <alignment horizontal="right" vertical="center"/>
    </xf>
    <xf numFmtId="38" fontId="19" fillId="0" borderId="23" xfId="0" applyNumberFormat="1" applyFont="1" applyBorder="1" applyAlignment="1" applyProtection="1">
      <alignment horizontal="center" vertical="center" shrinkToFit="1"/>
      <protection locked="0"/>
    </xf>
    <xf numFmtId="38" fontId="19" fillId="0" borderId="24" xfId="0" applyNumberFormat="1" applyFont="1" applyBorder="1" applyAlignment="1" applyProtection="1">
      <alignment horizontal="center" vertical="center" shrinkToFit="1"/>
      <protection locked="0"/>
    </xf>
    <xf numFmtId="0" fontId="8" fillId="0" borderId="59" xfId="0" applyFont="1" applyBorder="1" applyAlignment="1">
      <alignment horizontal="center" vertical="center" textRotation="255"/>
    </xf>
    <xf numFmtId="0" fontId="8" fillId="0" borderId="60" xfId="0" applyFont="1" applyBorder="1" applyAlignment="1">
      <alignment horizontal="center" vertical="center" textRotation="255"/>
    </xf>
    <xf numFmtId="0" fontId="8" fillId="0" borderId="5" xfId="0" applyFont="1" applyBorder="1" applyAlignment="1">
      <alignment horizontal="center" vertical="center" textRotation="255"/>
    </xf>
    <xf numFmtId="0" fontId="8" fillId="0" borderId="4" xfId="0" applyFont="1" applyBorder="1" applyAlignment="1">
      <alignment horizontal="center" vertical="center" textRotation="255"/>
    </xf>
    <xf numFmtId="0" fontId="8" fillId="0" borderId="18" xfId="0" applyFont="1" applyBorder="1" applyAlignment="1">
      <alignment horizontal="center" vertical="center" textRotation="255"/>
    </xf>
    <xf numFmtId="0" fontId="8" fillId="0" borderId="19" xfId="0" applyFont="1" applyBorder="1" applyAlignment="1">
      <alignment horizontal="center" vertical="center" textRotation="255"/>
    </xf>
    <xf numFmtId="0" fontId="8" fillId="0" borderId="58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6" fontId="19" fillId="0" borderId="15" xfId="0" applyNumberFormat="1" applyFont="1" applyBorder="1" applyAlignment="1">
      <alignment horizontal="right" vertical="center" shrinkToFit="1"/>
    </xf>
    <xf numFmtId="6" fontId="19" fillId="0" borderId="16" xfId="0" applyNumberFormat="1" applyFont="1" applyBorder="1" applyAlignment="1">
      <alignment horizontal="right" vertical="center" shrinkToFit="1"/>
    </xf>
    <xf numFmtId="6" fontId="19" fillId="0" borderId="5" xfId="0" applyNumberFormat="1" applyFont="1" applyBorder="1" applyAlignment="1">
      <alignment horizontal="right" vertical="center" shrinkToFit="1"/>
    </xf>
    <xf numFmtId="6" fontId="19" fillId="0" borderId="0" xfId="0" applyNumberFormat="1" applyFont="1" applyAlignment="1">
      <alignment horizontal="right" vertical="center" shrinkToFit="1"/>
    </xf>
    <xf numFmtId="6" fontId="19" fillId="0" borderId="30" xfId="0" applyNumberFormat="1" applyFont="1" applyBorder="1" applyAlignment="1">
      <alignment horizontal="right" vertical="center" shrinkToFit="1"/>
    </xf>
    <xf numFmtId="6" fontId="19" fillId="0" borderId="31" xfId="0" applyNumberFormat="1" applyFont="1" applyBorder="1" applyAlignment="1">
      <alignment horizontal="right" vertical="center" shrinkToFit="1"/>
    </xf>
    <xf numFmtId="0" fontId="8" fillId="0" borderId="15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6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6" fontId="19" fillId="0" borderId="15" xfId="0" applyNumberFormat="1" applyFont="1" applyBorder="1" applyAlignment="1" applyProtection="1">
      <alignment horizontal="right" vertical="center" shrinkToFit="1"/>
      <protection locked="0"/>
    </xf>
    <xf numFmtId="6" fontId="19" fillId="0" borderId="16" xfId="0" applyNumberFormat="1" applyFont="1" applyBorder="1" applyAlignment="1" applyProtection="1">
      <alignment horizontal="right" vertical="center" shrinkToFit="1"/>
      <protection locked="0"/>
    </xf>
    <xf numFmtId="6" fontId="19" fillId="0" borderId="17" xfId="0" applyNumberFormat="1" applyFont="1" applyBorder="1" applyAlignment="1" applyProtection="1">
      <alignment horizontal="right" vertical="center" shrinkToFit="1"/>
      <protection locked="0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49" fontId="8" fillId="0" borderId="0" xfId="0" applyNumberFormat="1" applyFont="1">
      <alignment vertical="center"/>
    </xf>
    <xf numFmtId="0" fontId="8" fillId="0" borderId="62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6" fontId="19" fillId="0" borderId="51" xfId="0" applyNumberFormat="1" applyFont="1" applyBorder="1" applyAlignment="1" applyProtection="1">
      <alignment horizontal="right" vertical="center" shrinkToFit="1"/>
      <protection locked="0"/>
    </xf>
    <xf numFmtId="178" fontId="8" fillId="0" borderId="55" xfId="0" applyNumberFormat="1" applyFont="1" applyBorder="1" applyAlignment="1">
      <alignment horizontal="center" vertical="center"/>
    </xf>
    <xf numFmtId="178" fontId="8" fillId="0" borderId="65" xfId="0" applyNumberFormat="1" applyFont="1" applyBorder="1" applyAlignment="1">
      <alignment horizontal="center" vertical="center"/>
    </xf>
    <xf numFmtId="178" fontId="8" fillId="0" borderId="3" xfId="0" applyNumberFormat="1" applyFont="1" applyBorder="1" applyAlignment="1">
      <alignment horizontal="center" vertical="center"/>
    </xf>
    <xf numFmtId="178" fontId="8" fillId="0" borderId="66" xfId="0" applyNumberFormat="1" applyFont="1" applyBorder="1" applyAlignment="1">
      <alignment horizontal="center" vertical="center"/>
    </xf>
    <xf numFmtId="178" fontId="8" fillId="0" borderId="56" xfId="0" applyNumberFormat="1" applyFont="1" applyBorder="1" applyAlignment="1">
      <alignment horizontal="center" vertical="center"/>
    </xf>
    <xf numFmtId="178" fontId="8" fillId="0" borderId="67" xfId="0" applyNumberFormat="1" applyFont="1" applyBorder="1" applyAlignment="1">
      <alignment horizontal="center" vertical="center"/>
    </xf>
    <xf numFmtId="0" fontId="9" fillId="0" borderId="0" xfId="0" applyFont="1">
      <alignment vertical="center"/>
    </xf>
    <xf numFmtId="0" fontId="13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6" fontId="19" fillId="0" borderId="27" xfId="0" applyNumberFormat="1" applyFont="1" applyBorder="1" applyAlignment="1">
      <alignment horizontal="right" vertical="center" shrinkToFit="1"/>
    </xf>
    <xf numFmtId="6" fontId="19" fillId="0" borderId="28" xfId="0" applyNumberFormat="1" applyFont="1" applyBorder="1" applyAlignment="1">
      <alignment horizontal="right" vertical="center" shrinkToFit="1"/>
    </xf>
    <xf numFmtId="6" fontId="19" fillId="0" borderId="49" xfId="0" applyNumberFormat="1" applyFont="1" applyBorder="1" applyAlignment="1">
      <alignment horizontal="right" vertical="center" shrinkToFit="1"/>
    </xf>
    <xf numFmtId="6" fontId="19" fillId="0" borderId="20" xfId="0" applyNumberFormat="1" applyFont="1" applyBorder="1" applyAlignment="1">
      <alignment horizontal="right" vertical="center" shrinkToFit="1"/>
    </xf>
    <xf numFmtId="6" fontId="19" fillId="0" borderId="54" xfId="0" applyNumberFormat="1" applyFont="1" applyBorder="1" applyAlignment="1">
      <alignment horizontal="right" vertical="center" shrinkToFit="1"/>
    </xf>
    <xf numFmtId="6" fontId="19" fillId="0" borderId="46" xfId="0" applyNumberFormat="1" applyFont="1" applyBorder="1" applyAlignment="1">
      <alignment horizontal="right" vertical="center" shrinkToFit="1"/>
    </xf>
    <xf numFmtId="0" fontId="8" fillId="0" borderId="48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6" fontId="19" fillId="0" borderId="36" xfId="0" applyNumberFormat="1" applyFont="1" applyBorder="1" applyAlignment="1">
      <alignment horizontal="right" vertical="center" shrinkToFit="1"/>
    </xf>
    <xf numFmtId="6" fontId="19" fillId="0" borderId="37" xfId="0" applyNumberFormat="1" applyFont="1" applyBorder="1" applyAlignment="1">
      <alignment horizontal="right" vertical="center" shrinkToFit="1"/>
    </xf>
    <xf numFmtId="0" fontId="0" fillId="0" borderId="21" xfId="0" applyBorder="1">
      <alignment vertical="center"/>
    </xf>
    <xf numFmtId="0" fontId="0" fillId="0" borderId="0" xfId="0">
      <alignment vertical="center"/>
    </xf>
    <xf numFmtId="0" fontId="0" fillId="0" borderId="34" xfId="0" applyBorder="1">
      <alignment vertical="center"/>
    </xf>
    <xf numFmtId="0" fontId="0" fillId="0" borderId="48" xfId="0" applyBorder="1">
      <alignment vertical="center"/>
    </xf>
    <xf numFmtId="0" fontId="0" fillId="0" borderId="37" xfId="0" applyBorder="1">
      <alignment vertical="center"/>
    </xf>
    <xf numFmtId="0" fontId="0" fillId="0" borderId="39" xfId="0" applyBorder="1">
      <alignment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6" fontId="12" fillId="0" borderId="40" xfId="0" applyNumberFormat="1" applyFont="1" applyBorder="1" applyAlignment="1">
      <alignment horizontal="center" vertical="center"/>
    </xf>
    <xf numFmtId="6" fontId="12" fillId="0" borderId="41" xfId="0" applyNumberFormat="1" applyFont="1" applyBorder="1" applyAlignment="1">
      <alignment horizontal="center" vertical="center"/>
    </xf>
    <xf numFmtId="6" fontId="12" fillId="0" borderId="60" xfId="0" applyNumberFormat="1" applyFont="1" applyBorder="1" applyAlignment="1">
      <alignment horizontal="center" vertical="center"/>
    </xf>
    <xf numFmtId="6" fontId="12" fillId="0" borderId="21" xfId="0" applyNumberFormat="1" applyFont="1" applyBorder="1" applyAlignment="1">
      <alignment horizontal="center" vertical="center"/>
    </xf>
    <xf numFmtId="6" fontId="12" fillId="0" borderId="0" xfId="0" applyNumberFormat="1" applyFont="1" applyAlignment="1">
      <alignment horizontal="center" vertical="center"/>
    </xf>
    <xf numFmtId="6" fontId="12" fillId="0" borderId="4" xfId="0" applyNumberFormat="1" applyFont="1" applyBorder="1" applyAlignment="1">
      <alignment horizontal="center" vertical="center"/>
    </xf>
    <xf numFmtId="6" fontId="12" fillId="0" borderId="48" xfId="0" applyNumberFormat="1" applyFont="1" applyBorder="1" applyAlignment="1">
      <alignment horizontal="center" vertical="center"/>
    </xf>
    <xf numFmtId="6" fontId="12" fillId="0" borderId="37" xfId="0" applyNumberFormat="1" applyFont="1" applyBorder="1" applyAlignment="1">
      <alignment horizontal="center" vertical="center"/>
    </xf>
    <xf numFmtId="6" fontId="12" fillId="0" borderId="38" xfId="0" applyNumberFormat="1" applyFont="1" applyBorder="1" applyAlignment="1">
      <alignment horizontal="center" vertical="center"/>
    </xf>
    <xf numFmtId="6" fontId="19" fillId="0" borderId="36" xfId="0" applyNumberFormat="1" applyFont="1" applyBorder="1" applyAlignment="1" applyProtection="1">
      <alignment horizontal="right" vertical="center" shrinkToFit="1"/>
      <protection locked="0"/>
    </xf>
    <xf numFmtId="6" fontId="19" fillId="0" borderId="37" xfId="0" applyNumberFormat="1" applyFont="1" applyBorder="1" applyAlignment="1" applyProtection="1">
      <alignment horizontal="right" vertical="center" shrinkToFit="1"/>
      <protection locked="0"/>
    </xf>
    <xf numFmtId="6" fontId="19" fillId="0" borderId="39" xfId="0" applyNumberFormat="1" applyFont="1" applyBorder="1" applyAlignment="1" applyProtection="1">
      <alignment horizontal="right" vertical="center" shrinkToFit="1"/>
      <protection locked="0"/>
    </xf>
    <xf numFmtId="0" fontId="8" fillId="0" borderId="72" xfId="0" applyFont="1" applyBorder="1">
      <alignment vertical="center"/>
    </xf>
    <xf numFmtId="0" fontId="8" fillId="0" borderId="68" xfId="0" applyFont="1" applyBorder="1">
      <alignment vertical="center"/>
    </xf>
    <xf numFmtId="0" fontId="8" fillId="0" borderId="73" xfId="0" applyFont="1" applyBorder="1">
      <alignment vertical="center"/>
    </xf>
    <xf numFmtId="0" fontId="8" fillId="0" borderId="74" xfId="0" applyFont="1" applyBorder="1">
      <alignment vertical="center"/>
    </xf>
    <xf numFmtId="49" fontId="8" fillId="0" borderId="79" xfId="0" applyNumberFormat="1" applyFont="1" applyBorder="1">
      <alignment vertical="center"/>
    </xf>
    <xf numFmtId="0" fontId="0" fillId="0" borderId="28" xfId="0" applyBorder="1">
      <alignment vertical="center"/>
    </xf>
    <xf numFmtId="0" fontId="0" fillId="0" borderId="80" xfId="0" applyBorder="1">
      <alignment vertical="center"/>
    </xf>
    <xf numFmtId="0" fontId="0" fillId="0" borderId="81" xfId="0" applyBorder="1">
      <alignment vertical="center"/>
    </xf>
    <xf numFmtId="0" fontId="0" fillId="0" borderId="31" xfId="0" applyBorder="1">
      <alignment vertical="center"/>
    </xf>
    <xf numFmtId="0" fontId="0" fillId="0" borderId="82" xfId="0" applyBorder="1">
      <alignment vertical="center"/>
    </xf>
    <xf numFmtId="0" fontId="8" fillId="0" borderId="79" xfId="0" applyFont="1" applyBorder="1">
      <alignment vertical="center"/>
    </xf>
    <xf numFmtId="0" fontId="0" fillId="0" borderId="79" xfId="0" applyBorder="1">
      <alignment vertical="center"/>
    </xf>
    <xf numFmtId="0" fontId="0" fillId="0" borderId="29" xfId="0" applyBorder="1">
      <alignment vertical="center"/>
    </xf>
    <xf numFmtId="0" fontId="0" fillId="0" borderId="32" xfId="0" applyBorder="1">
      <alignment vertical="center"/>
    </xf>
    <xf numFmtId="0" fontId="0" fillId="0" borderId="4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8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4" xfId="0" applyBorder="1">
      <alignment vertical="center"/>
    </xf>
    <xf numFmtId="0" fontId="8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22" fillId="0" borderId="4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8" fillId="0" borderId="70" xfId="0" applyFont="1" applyBorder="1">
      <alignment vertical="center"/>
    </xf>
    <xf numFmtId="0" fontId="8" fillId="0" borderId="71" xfId="0" applyFont="1" applyBorder="1">
      <alignment vertical="center"/>
    </xf>
    <xf numFmtId="5" fontId="8" fillId="0" borderId="57" xfId="0" applyNumberFormat="1" applyFont="1" applyBorder="1" applyAlignment="1">
      <alignment horizontal="right" vertical="center"/>
    </xf>
    <xf numFmtId="0" fontId="8" fillId="0" borderId="68" xfId="0" applyFont="1" applyBorder="1" applyAlignment="1">
      <alignment horizontal="left" vertical="center"/>
    </xf>
    <xf numFmtId="0" fontId="8" fillId="0" borderId="69" xfId="0" applyFont="1" applyBorder="1" applyAlignment="1">
      <alignment horizontal="left" vertical="center"/>
    </xf>
    <xf numFmtId="0" fontId="8" fillId="0" borderId="74" xfId="0" applyFont="1" applyBorder="1" applyAlignment="1">
      <alignment horizontal="left" vertical="center"/>
    </xf>
    <xf numFmtId="0" fontId="8" fillId="0" borderId="75" xfId="0" applyFont="1" applyBorder="1" applyAlignment="1">
      <alignment horizontal="left" vertical="center"/>
    </xf>
    <xf numFmtId="5" fontId="8" fillId="0" borderId="0" xfId="0" applyNumberFormat="1" applyFont="1" applyAlignment="1">
      <alignment horizontal="right" vertical="center"/>
    </xf>
    <xf numFmtId="0" fontId="8" fillId="0" borderId="44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 shrinkToFit="1"/>
    </xf>
    <xf numFmtId="0" fontId="14" fillId="0" borderId="28" xfId="0" applyFont="1" applyBorder="1" applyAlignment="1">
      <alignment horizontal="center" vertical="center" shrinkToFit="1"/>
    </xf>
    <xf numFmtId="0" fontId="14" fillId="0" borderId="30" xfId="0" applyFont="1" applyBorder="1" applyAlignment="1">
      <alignment horizontal="center" vertical="center" shrinkToFit="1"/>
    </xf>
    <xf numFmtId="0" fontId="14" fillId="0" borderId="31" xfId="0" applyFont="1" applyBorder="1" applyAlignment="1">
      <alignment horizontal="center" vertical="center" shrinkToFit="1"/>
    </xf>
    <xf numFmtId="0" fontId="14" fillId="0" borderId="79" xfId="0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14" fillId="0" borderId="29" xfId="0" applyFont="1" applyBorder="1" applyAlignment="1">
      <alignment horizontal="left" vertical="center"/>
    </xf>
    <xf numFmtId="0" fontId="14" fillId="0" borderId="81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8" fillId="0" borderId="79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38" fontId="19" fillId="0" borderId="87" xfId="0" applyNumberFormat="1" applyFont="1" applyBorder="1" applyAlignment="1" applyProtection="1">
      <alignment horizontal="center" vertical="center" shrinkToFit="1"/>
      <protection locked="0"/>
    </xf>
    <xf numFmtId="38" fontId="19" fillId="0" borderId="88" xfId="0" applyNumberFormat="1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center" vertical="top"/>
    </xf>
    <xf numFmtId="6" fontId="12" fillId="0" borderId="59" xfId="0" applyNumberFormat="1" applyFont="1" applyBorder="1" applyAlignment="1">
      <alignment horizontal="right" vertical="center"/>
    </xf>
    <xf numFmtId="6" fontId="12" fillId="0" borderId="41" xfId="0" applyNumberFormat="1" applyFont="1" applyBorder="1" applyAlignment="1">
      <alignment horizontal="right" vertical="center"/>
    </xf>
    <xf numFmtId="6" fontId="12" fillId="0" borderId="42" xfId="0" applyNumberFormat="1" applyFont="1" applyBorder="1" applyAlignment="1">
      <alignment horizontal="right" vertical="center"/>
    </xf>
    <xf numFmtId="6" fontId="12" fillId="0" borderId="5" xfId="0" applyNumberFormat="1" applyFont="1" applyBorder="1" applyAlignment="1">
      <alignment horizontal="right" vertical="center"/>
    </xf>
    <xf numFmtId="6" fontId="12" fillId="0" borderId="0" xfId="0" applyNumberFormat="1" applyFont="1" applyAlignment="1">
      <alignment horizontal="right" vertical="center"/>
    </xf>
    <xf numFmtId="6" fontId="12" fillId="0" borderId="34" xfId="0" applyNumberFormat="1" applyFont="1" applyBorder="1" applyAlignment="1">
      <alignment horizontal="right" vertical="center"/>
    </xf>
    <xf numFmtId="6" fontId="12" fillId="0" borderId="36" xfId="0" applyNumberFormat="1" applyFont="1" applyBorder="1" applyAlignment="1">
      <alignment horizontal="right" vertical="center"/>
    </xf>
    <xf numFmtId="6" fontId="12" fillId="0" borderId="37" xfId="0" applyNumberFormat="1" applyFont="1" applyBorder="1" applyAlignment="1">
      <alignment horizontal="right" vertical="center"/>
    </xf>
    <xf numFmtId="6" fontId="12" fillId="0" borderId="39" xfId="0" applyNumberFormat="1" applyFont="1" applyBorder="1" applyAlignment="1">
      <alignment horizontal="right" vertical="center"/>
    </xf>
    <xf numFmtId="6" fontId="19" fillId="0" borderId="38" xfId="0" applyNumberFormat="1" applyFont="1" applyBorder="1" applyAlignment="1" applyProtection="1">
      <alignment horizontal="right" vertical="center" shrinkToFit="1"/>
      <protection locked="0"/>
    </xf>
    <xf numFmtId="38" fontId="19" fillId="0" borderId="85" xfId="0" applyNumberFormat="1" applyFont="1" applyBorder="1" applyAlignment="1" applyProtection="1">
      <alignment horizontal="center" vertical="center" shrinkToFit="1"/>
      <protection locked="0"/>
    </xf>
    <xf numFmtId="38" fontId="19" fillId="0" borderId="86" xfId="0" applyNumberFormat="1" applyFont="1" applyBorder="1" applyAlignment="1" applyProtection="1">
      <alignment horizontal="center" vertical="center" shrinkToFit="1"/>
      <protection locked="0"/>
    </xf>
    <xf numFmtId="0" fontId="8" fillId="0" borderId="7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 applyProtection="1">
      <alignment horizontal="left" vertical="center"/>
      <protection locked="0"/>
    </xf>
    <xf numFmtId="0" fontId="8" fillId="0" borderId="10" xfId="0" applyFont="1" applyBorder="1" applyAlignment="1" applyProtection="1">
      <alignment horizontal="left" vertical="center"/>
      <protection locked="0"/>
    </xf>
    <xf numFmtId="0" fontId="8" fillId="0" borderId="15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8" fillId="0" borderId="6" xfId="0" applyFont="1" applyBorder="1">
      <alignment vertical="center"/>
    </xf>
    <xf numFmtId="179" fontId="8" fillId="0" borderId="7" xfId="0" applyNumberFormat="1" applyFont="1" applyBorder="1" applyAlignment="1">
      <alignment horizontal="right" vertical="center"/>
    </xf>
    <xf numFmtId="179" fontId="8" fillId="0" borderId="8" xfId="0" applyNumberFormat="1" applyFont="1" applyBorder="1" applyAlignment="1">
      <alignment horizontal="right" vertical="center"/>
    </xf>
    <xf numFmtId="38" fontId="8" fillId="0" borderId="7" xfId="9" applyFont="1" applyFill="1" applyBorder="1" applyAlignment="1">
      <alignment horizontal="right" vertical="center"/>
    </xf>
    <xf numFmtId="38" fontId="8" fillId="0" borderId="8" xfId="9" applyFont="1" applyFill="1" applyBorder="1" applyAlignment="1">
      <alignment horizontal="right" vertical="center"/>
    </xf>
    <xf numFmtId="178" fontId="8" fillId="0" borderId="7" xfId="0" applyNumberFormat="1" applyFont="1" applyBorder="1" applyAlignment="1">
      <alignment horizontal="left" vertical="center"/>
    </xf>
    <xf numFmtId="178" fontId="8" fillId="0" borderId="2" xfId="0" applyNumberFormat="1" applyFont="1" applyBorder="1" applyAlignment="1">
      <alignment horizontal="left" vertical="center"/>
    </xf>
    <xf numFmtId="178" fontId="8" fillId="0" borderId="8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 shrinkToFit="1"/>
    </xf>
    <xf numFmtId="0" fontId="14" fillId="0" borderId="16" xfId="0" applyFont="1" applyBorder="1">
      <alignment vertical="center"/>
    </xf>
    <xf numFmtId="0" fontId="8" fillId="0" borderId="0" xfId="0" applyFont="1" applyAlignment="1">
      <alignment horizontal="distributed" vertical="center"/>
    </xf>
    <xf numFmtId="49" fontId="8" fillId="0" borderId="0" xfId="0" applyNumberFormat="1" applyFont="1" applyProtection="1">
      <alignment vertical="center"/>
      <protection locked="0"/>
    </xf>
    <xf numFmtId="49" fontId="8" fillId="0" borderId="6" xfId="0" applyNumberFormat="1" applyFont="1" applyBorder="1" applyProtection="1">
      <alignment vertical="center"/>
      <protection locked="0"/>
    </xf>
    <xf numFmtId="6" fontId="8" fillId="0" borderId="0" xfId="0" applyNumberFormat="1" applyFont="1" applyAlignment="1">
      <alignment horizontal="right" vertical="center"/>
    </xf>
    <xf numFmtId="6" fontId="8" fillId="0" borderId="6" xfId="0" applyNumberFormat="1" applyFont="1" applyBorder="1" applyAlignment="1">
      <alignment horizontal="right" vertical="center"/>
    </xf>
    <xf numFmtId="178" fontId="8" fillId="0" borderId="0" xfId="0" applyNumberFormat="1" applyFont="1" applyAlignment="1">
      <alignment horizontal="left" vertical="center"/>
    </xf>
    <xf numFmtId="178" fontId="8" fillId="0" borderId="6" xfId="0" applyNumberFormat="1" applyFont="1" applyBorder="1" applyAlignment="1">
      <alignment horizontal="left" vertical="center"/>
    </xf>
    <xf numFmtId="178" fontId="8" fillId="0" borderId="0" xfId="0" applyNumberFormat="1" applyFont="1" applyAlignment="1" applyProtection="1">
      <alignment horizontal="center" vertical="center"/>
      <protection locked="0"/>
    </xf>
    <xf numFmtId="178" fontId="8" fillId="0" borderId="6" xfId="0" applyNumberFormat="1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vertical="center" wrapText="1"/>
    </xf>
    <xf numFmtId="0" fontId="8" fillId="0" borderId="0" xfId="0" applyFont="1" applyProtection="1">
      <alignment vertical="center"/>
      <protection locked="0"/>
    </xf>
    <xf numFmtId="0" fontId="8" fillId="0" borderId="6" xfId="0" applyFont="1" applyBorder="1" applyProtection="1">
      <alignment vertical="center"/>
      <protection locked="0"/>
    </xf>
    <xf numFmtId="178" fontId="8" fillId="0" borderId="0" xfId="0" applyNumberFormat="1" applyFont="1" applyAlignment="1" applyProtection="1">
      <alignment horizontal="left" vertical="center"/>
      <protection locked="0"/>
    </xf>
    <xf numFmtId="178" fontId="8" fillId="0" borderId="6" xfId="0" applyNumberFormat="1" applyFont="1" applyBorder="1" applyAlignment="1" applyProtection="1">
      <alignment horizontal="left" vertical="center"/>
      <protection locked="0"/>
    </xf>
    <xf numFmtId="0" fontId="15" fillId="0" borderId="1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49" fontId="8" fillId="0" borderId="0" xfId="0" applyNumberFormat="1" applyFont="1" applyAlignment="1" applyProtection="1">
      <alignment horizontal="left" vertical="center"/>
      <protection locked="0"/>
    </xf>
    <xf numFmtId="49" fontId="8" fillId="0" borderId="6" xfId="0" applyNumberFormat="1" applyFont="1" applyBorder="1" applyAlignment="1" applyProtection="1">
      <alignment horizontal="left" vertical="center"/>
      <protection locked="0"/>
    </xf>
    <xf numFmtId="0" fontId="14" fillId="0" borderId="0" xfId="0" applyFont="1">
      <alignment vertical="center"/>
    </xf>
  </cellXfs>
  <cellStyles count="11">
    <cellStyle name="Calc Currency (0)" xfId="1" xr:uid="{00000000-0005-0000-0000-000000000000}"/>
    <cellStyle name="Grey" xfId="2" xr:uid="{00000000-0005-0000-0000-000001000000}"/>
    <cellStyle name="Header1" xfId="3" xr:uid="{00000000-0005-0000-0000-000002000000}"/>
    <cellStyle name="Header2" xfId="4" xr:uid="{00000000-0005-0000-0000-000003000000}"/>
    <cellStyle name="Input [yellow]" xfId="5" xr:uid="{00000000-0005-0000-0000-000004000000}"/>
    <cellStyle name="Normal - Style1" xfId="6" xr:uid="{00000000-0005-0000-0000-000005000000}"/>
    <cellStyle name="Normal_#18-Internet" xfId="7" xr:uid="{00000000-0005-0000-0000-000006000000}"/>
    <cellStyle name="Percent [2]" xfId="8" xr:uid="{00000000-0005-0000-0000-000007000000}"/>
    <cellStyle name="パーセント" xfId="10" builtinId="5"/>
    <cellStyle name="桁区切り" xfId="9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65946</xdr:rowOff>
    </xdr:from>
    <xdr:to>
      <xdr:col>13</xdr:col>
      <xdr:colOff>640687</xdr:colOff>
      <xdr:row>38</xdr:row>
      <xdr:rowOff>133350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FD86ED-A247-58AA-D4D4-34EB40DA5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8" t="1442" b="2142"/>
        <a:stretch/>
      </xdr:blipFill>
      <xdr:spPr>
        <a:xfrm>
          <a:off x="47624" y="65946"/>
          <a:ext cx="9508463" cy="658250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40</xdr:row>
      <xdr:rowOff>0</xdr:rowOff>
    </xdr:from>
    <xdr:to>
      <xdr:col>13</xdr:col>
      <xdr:colOff>550839</xdr:colOff>
      <xdr:row>76</xdr:row>
      <xdr:rowOff>161925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558F7FC-8931-192C-3278-795D1FE9C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7" t="5491" r="2390" b="4770"/>
        <a:stretch/>
      </xdr:blipFill>
      <xdr:spPr>
        <a:xfrm>
          <a:off x="133350" y="6858000"/>
          <a:ext cx="9332889" cy="6334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78</xdr:row>
      <xdr:rowOff>161925</xdr:rowOff>
    </xdr:from>
    <xdr:to>
      <xdr:col>13</xdr:col>
      <xdr:colOff>656627</xdr:colOff>
      <xdr:row>115</xdr:row>
      <xdr:rowOff>95251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CD2E7C0-FACF-86DB-9B2F-2E613BCAD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5" t="3920" r="2462" b="8258"/>
        <a:stretch/>
      </xdr:blipFill>
      <xdr:spPr>
        <a:xfrm>
          <a:off x="47627" y="13535025"/>
          <a:ext cx="9524400" cy="627697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117</xdr:row>
      <xdr:rowOff>148135</xdr:rowOff>
    </xdr:from>
    <xdr:to>
      <xdr:col>13</xdr:col>
      <xdr:colOff>609600</xdr:colOff>
      <xdr:row>154</xdr:row>
      <xdr:rowOff>28575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D0CA811-9C99-4007-7711-1744A2FB4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6" t="4318" r="3012" b="8464"/>
        <a:stretch/>
      </xdr:blipFill>
      <xdr:spPr>
        <a:xfrm>
          <a:off x="142875" y="20207785"/>
          <a:ext cx="9382125" cy="62240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7</xdr:row>
      <xdr:rowOff>28575</xdr:rowOff>
    </xdr:from>
    <xdr:to>
      <xdr:col>4</xdr:col>
      <xdr:colOff>361950</xdr:colOff>
      <xdr:row>8</xdr:row>
      <xdr:rowOff>209550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952750" y="895350"/>
          <a:ext cx="27622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14</xdr:col>
      <xdr:colOff>476250</xdr:colOff>
      <xdr:row>7</xdr:row>
      <xdr:rowOff>57150</xdr:rowOff>
    </xdr:from>
    <xdr:to>
      <xdr:col>14</xdr:col>
      <xdr:colOff>695325</xdr:colOff>
      <xdr:row>9</xdr:row>
      <xdr:rowOff>9525</xdr:rowOff>
    </xdr:to>
    <xdr:sp macro="" textlink="">
      <xdr:nvSpPr>
        <xdr:cNvPr id="4" name="Oval 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 flipH="1">
          <a:off x="10182225" y="923925"/>
          <a:ext cx="2190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38100</xdr:colOff>
      <xdr:row>27</xdr:row>
      <xdr:rowOff>38100</xdr:rowOff>
    </xdr:from>
    <xdr:to>
      <xdr:col>70</xdr:col>
      <xdr:colOff>47625</xdr:colOff>
      <xdr:row>29</xdr:row>
      <xdr:rowOff>47625</xdr:rowOff>
    </xdr:to>
    <xdr:sp macro="" textlink="">
      <xdr:nvSpPr>
        <xdr:cNvPr id="10241" name="Oval 1">
          <a:extLst>
            <a:ext uri="{FF2B5EF4-FFF2-40B4-BE49-F238E27FC236}">
              <a16:creationId xmlns:a16="http://schemas.microsoft.com/office/drawing/2014/main" id="{00000000-0008-0000-0200-000001280000}"/>
            </a:ext>
          </a:extLst>
        </xdr:cNvPr>
        <xdr:cNvSpPr>
          <a:spLocks noChangeArrowheads="1"/>
        </xdr:cNvSpPr>
      </xdr:nvSpPr>
      <xdr:spPr bwMode="auto">
        <a:xfrm>
          <a:off x="8458200" y="338137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29</xdr:col>
      <xdr:colOff>9525</xdr:colOff>
      <xdr:row>49</xdr:row>
      <xdr:rowOff>104775</xdr:rowOff>
    </xdr:from>
    <xdr:to>
      <xdr:col>31</xdr:col>
      <xdr:colOff>19050</xdr:colOff>
      <xdr:row>51</xdr:row>
      <xdr:rowOff>114300</xdr:rowOff>
    </xdr:to>
    <xdr:sp macro="" textlink="">
      <xdr:nvSpPr>
        <xdr:cNvPr id="10242" name="Oval 2">
          <a:extLst>
            <a:ext uri="{FF2B5EF4-FFF2-40B4-BE49-F238E27FC236}">
              <a16:creationId xmlns:a16="http://schemas.microsoft.com/office/drawing/2014/main" id="{00000000-0008-0000-0200-000002280000}"/>
            </a:ext>
          </a:extLst>
        </xdr:cNvPr>
        <xdr:cNvSpPr>
          <a:spLocks noChangeArrowheads="1"/>
        </xdr:cNvSpPr>
      </xdr:nvSpPr>
      <xdr:spPr bwMode="auto">
        <a:xfrm>
          <a:off x="3600450" y="6172200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38</xdr:col>
      <xdr:colOff>114300</xdr:colOff>
      <xdr:row>46</xdr:row>
      <xdr:rowOff>76200</xdr:rowOff>
    </xdr:from>
    <xdr:to>
      <xdr:col>41</xdr:col>
      <xdr:colOff>0</xdr:colOff>
      <xdr:row>48</xdr:row>
      <xdr:rowOff>85725</xdr:rowOff>
    </xdr:to>
    <xdr:sp macro="" textlink="">
      <xdr:nvSpPr>
        <xdr:cNvPr id="10245" name="Oval 5">
          <a:extLst>
            <a:ext uri="{FF2B5EF4-FFF2-40B4-BE49-F238E27FC236}">
              <a16:creationId xmlns:a16="http://schemas.microsoft.com/office/drawing/2014/main" id="{00000000-0008-0000-0200-000005280000}"/>
            </a:ext>
          </a:extLst>
        </xdr:cNvPr>
        <xdr:cNvSpPr>
          <a:spLocks noChangeArrowheads="1"/>
        </xdr:cNvSpPr>
      </xdr:nvSpPr>
      <xdr:spPr bwMode="auto">
        <a:xfrm>
          <a:off x="4819650" y="5772150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68</xdr:col>
      <xdr:colOff>38100</xdr:colOff>
      <xdr:row>27</xdr:row>
      <xdr:rowOff>38100</xdr:rowOff>
    </xdr:from>
    <xdr:to>
      <xdr:col>70</xdr:col>
      <xdr:colOff>47625</xdr:colOff>
      <xdr:row>29</xdr:row>
      <xdr:rowOff>47625</xdr:rowOff>
    </xdr:to>
    <xdr:sp macro="" textlink="">
      <xdr:nvSpPr>
        <xdr:cNvPr id="10247" name="Oval 7">
          <a:extLst>
            <a:ext uri="{FF2B5EF4-FFF2-40B4-BE49-F238E27FC236}">
              <a16:creationId xmlns:a16="http://schemas.microsoft.com/office/drawing/2014/main" id="{00000000-0008-0000-0200-000007280000}"/>
            </a:ext>
          </a:extLst>
        </xdr:cNvPr>
        <xdr:cNvSpPr>
          <a:spLocks noChangeArrowheads="1"/>
        </xdr:cNvSpPr>
      </xdr:nvSpPr>
      <xdr:spPr bwMode="auto">
        <a:xfrm>
          <a:off x="8458200" y="338137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29</xdr:col>
      <xdr:colOff>9525</xdr:colOff>
      <xdr:row>49</xdr:row>
      <xdr:rowOff>104775</xdr:rowOff>
    </xdr:from>
    <xdr:to>
      <xdr:col>31</xdr:col>
      <xdr:colOff>19050</xdr:colOff>
      <xdr:row>51</xdr:row>
      <xdr:rowOff>114300</xdr:rowOff>
    </xdr:to>
    <xdr:sp macro="" textlink="">
      <xdr:nvSpPr>
        <xdr:cNvPr id="10248" name="Oval 8">
          <a:extLst>
            <a:ext uri="{FF2B5EF4-FFF2-40B4-BE49-F238E27FC236}">
              <a16:creationId xmlns:a16="http://schemas.microsoft.com/office/drawing/2014/main" id="{00000000-0008-0000-0200-000008280000}"/>
            </a:ext>
          </a:extLst>
        </xdr:cNvPr>
        <xdr:cNvSpPr>
          <a:spLocks noChangeArrowheads="1"/>
        </xdr:cNvSpPr>
      </xdr:nvSpPr>
      <xdr:spPr bwMode="auto">
        <a:xfrm>
          <a:off x="3600450" y="6172200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38</xdr:col>
      <xdr:colOff>114300</xdr:colOff>
      <xdr:row>46</xdr:row>
      <xdr:rowOff>76200</xdr:rowOff>
    </xdr:from>
    <xdr:to>
      <xdr:col>41</xdr:col>
      <xdr:colOff>0</xdr:colOff>
      <xdr:row>48</xdr:row>
      <xdr:rowOff>85725</xdr:rowOff>
    </xdr:to>
    <xdr:sp macro="" textlink="">
      <xdr:nvSpPr>
        <xdr:cNvPr id="10249" name="Oval 9">
          <a:extLst>
            <a:ext uri="{FF2B5EF4-FFF2-40B4-BE49-F238E27FC236}">
              <a16:creationId xmlns:a16="http://schemas.microsoft.com/office/drawing/2014/main" id="{00000000-0008-0000-0200-000009280000}"/>
            </a:ext>
          </a:extLst>
        </xdr:cNvPr>
        <xdr:cNvSpPr>
          <a:spLocks noChangeArrowheads="1"/>
        </xdr:cNvSpPr>
      </xdr:nvSpPr>
      <xdr:spPr bwMode="auto">
        <a:xfrm>
          <a:off x="4819650" y="5772150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68</xdr:col>
      <xdr:colOff>38100</xdr:colOff>
      <xdr:row>27</xdr:row>
      <xdr:rowOff>38100</xdr:rowOff>
    </xdr:from>
    <xdr:to>
      <xdr:col>70</xdr:col>
      <xdr:colOff>47625</xdr:colOff>
      <xdr:row>29</xdr:row>
      <xdr:rowOff>47625</xdr:rowOff>
    </xdr:to>
    <xdr:sp macro="" textlink="">
      <xdr:nvSpPr>
        <xdr:cNvPr id="10250" name="Oval 10">
          <a:extLst>
            <a:ext uri="{FF2B5EF4-FFF2-40B4-BE49-F238E27FC236}">
              <a16:creationId xmlns:a16="http://schemas.microsoft.com/office/drawing/2014/main" id="{00000000-0008-0000-0200-00000A280000}"/>
            </a:ext>
          </a:extLst>
        </xdr:cNvPr>
        <xdr:cNvSpPr>
          <a:spLocks noChangeArrowheads="1"/>
        </xdr:cNvSpPr>
      </xdr:nvSpPr>
      <xdr:spPr bwMode="auto">
        <a:xfrm>
          <a:off x="8458200" y="338137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104775</xdr:colOff>
      <xdr:row>48</xdr:row>
      <xdr:rowOff>47625</xdr:rowOff>
    </xdr:from>
    <xdr:to>
      <xdr:col>40</xdr:col>
      <xdr:colOff>114300</xdr:colOff>
      <xdr:row>50</xdr:row>
      <xdr:rowOff>57150</xdr:rowOff>
    </xdr:to>
    <xdr:sp macro="" textlink="">
      <xdr:nvSpPr>
        <xdr:cNvPr id="11265" name="Oval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>
          <a:spLocks noChangeArrowheads="1"/>
        </xdr:cNvSpPr>
      </xdr:nvSpPr>
      <xdr:spPr bwMode="auto">
        <a:xfrm>
          <a:off x="4810125" y="599122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53</xdr:col>
      <xdr:colOff>38100</xdr:colOff>
      <xdr:row>44</xdr:row>
      <xdr:rowOff>66675</xdr:rowOff>
    </xdr:from>
    <xdr:to>
      <xdr:col>55</xdr:col>
      <xdr:colOff>47625</xdr:colOff>
      <xdr:row>46</xdr:row>
      <xdr:rowOff>76200</xdr:rowOff>
    </xdr:to>
    <xdr:sp macro="" textlink="">
      <xdr:nvSpPr>
        <xdr:cNvPr id="11266" name="Oval 2">
          <a:extLst>
            <a:ext uri="{FF2B5EF4-FFF2-40B4-BE49-F238E27FC236}">
              <a16:creationId xmlns:a16="http://schemas.microsoft.com/office/drawing/2014/main" id="{00000000-0008-0000-0300-0000022C0000}"/>
            </a:ext>
          </a:extLst>
        </xdr:cNvPr>
        <xdr:cNvSpPr>
          <a:spLocks noChangeArrowheads="1"/>
        </xdr:cNvSpPr>
      </xdr:nvSpPr>
      <xdr:spPr bwMode="auto">
        <a:xfrm>
          <a:off x="6600825" y="551497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38</xdr:col>
      <xdr:colOff>104775</xdr:colOff>
      <xdr:row>48</xdr:row>
      <xdr:rowOff>47625</xdr:rowOff>
    </xdr:from>
    <xdr:to>
      <xdr:col>40</xdr:col>
      <xdr:colOff>114300</xdr:colOff>
      <xdr:row>50</xdr:row>
      <xdr:rowOff>57150</xdr:rowOff>
    </xdr:to>
    <xdr:sp macro="" textlink="">
      <xdr:nvSpPr>
        <xdr:cNvPr id="11267" name="Oval 3">
          <a:extLst>
            <a:ext uri="{FF2B5EF4-FFF2-40B4-BE49-F238E27FC236}">
              <a16:creationId xmlns:a16="http://schemas.microsoft.com/office/drawing/2014/main" id="{00000000-0008-0000-0300-0000032C0000}"/>
            </a:ext>
          </a:extLst>
        </xdr:cNvPr>
        <xdr:cNvSpPr>
          <a:spLocks noChangeArrowheads="1"/>
        </xdr:cNvSpPr>
      </xdr:nvSpPr>
      <xdr:spPr bwMode="auto">
        <a:xfrm>
          <a:off x="4810125" y="599122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  <xdr:twoCellAnchor>
    <xdr:from>
      <xdr:col>53</xdr:col>
      <xdr:colOff>38100</xdr:colOff>
      <xdr:row>44</xdr:row>
      <xdr:rowOff>66675</xdr:rowOff>
    </xdr:from>
    <xdr:to>
      <xdr:col>55</xdr:col>
      <xdr:colOff>47625</xdr:colOff>
      <xdr:row>46</xdr:row>
      <xdr:rowOff>76200</xdr:rowOff>
    </xdr:to>
    <xdr:sp macro="" textlink="">
      <xdr:nvSpPr>
        <xdr:cNvPr id="11268" name="Oval 4">
          <a:extLst>
            <a:ext uri="{FF2B5EF4-FFF2-40B4-BE49-F238E27FC236}">
              <a16:creationId xmlns:a16="http://schemas.microsoft.com/office/drawing/2014/main" id="{00000000-0008-0000-0300-0000042C0000}"/>
            </a:ext>
          </a:extLst>
        </xdr:cNvPr>
        <xdr:cNvSpPr>
          <a:spLocks noChangeArrowheads="1"/>
        </xdr:cNvSpPr>
      </xdr:nvSpPr>
      <xdr:spPr bwMode="auto">
        <a:xfrm>
          <a:off x="6600825" y="5514975"/>
          <a:ext cx="257175" cy="257175"/>
        </a:xfrm>
        <a:prstGeom prst="ellips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A75AD-9E8F-480B-A3C5-C6CDC3F63269}">
  <sheetPr>
    <tabColor rgb="FFFF0000"/>
  </sheetPr>
  <dimension ref="A1"/>
  <sheetViews>
    <sheetView showGridLines="0" view="pageBreakPreview" zoomScaleNormal="100" zoomScaleSheetLayoutView="100" workbookViewId="0">
      <selection activeCell="N40" sqref="N40"/>
    </sheetView>
  </sheetViews>
  <sheetFormatPr defaultRowHeight="13.5" x14ac:dyDescent="0.15"/>
  <sheetData/>
  <phoneticPr fontId="2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I66"/>
  <sheetViews>
    <sheetView showGridLines="0" tabSelected="1" zoomScaleNormal="100" workbookViewId="0">
      <selection activeCell="K8" sqref="K8:BI10"/>
    </sheetView>
  </sheetViews>
  <sheetFormatPr defaultColWidth="1.625" defaultRowHeight="9.9499999999999993" customHeight="1" x14ac:dyDescent="0.15"/>
  <cols>
    <col min="1" max="85" width="1.625" style="1"/>
    <col min="86" max="86" width="0" style="1" hidden="1" customWidth="1"/>
    <col min="87" max="87" width="4" style="1" hidden="1" customWidth="1"/>
    <col min="88" max="90" width="0" style="1" hidden="1" customWidth="1"/>
    <col min="91" max="16384" width="1.625" style="1"/>
  </cols>
  <sheetData>
    <row r="1" spans="2:87" ht="9.9499999999999993" customHeight="1" x14ac:dyDescent="0.15">
      <c r="AE1" s="107" t="s">
        <v>4</v>
      </c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</row>
    <row r="2" spans="2:87" ht="9.9499999999999993" customHeight="1" x14ac:dyDescent="0.15"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</row>
    <row r="3" spans="2:87" ht="9.9499999999999993" customHeight="1" x14ac:dyDescent="0.15"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BT3" s="89" t="s">
        <v>106</v>
      </c>
      <c r="BU3" s="90"/>
      <c r="BV3" s="90"/>
      <c r="BW3" s="90"/>
      <c r="BX3" s="90"/>
      <c r="BY3" s="90"/>
    </row>
    <row r="4" spans="2:87" ht="9.9499999999999993" customHeight="1" x14ac:dyDescent="0.15">
      <c r="B4" s="185" t="s">
        <v>47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AF4" s="187" t="s">
        <v>97</v>
      </c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BT4" s="90"/>
      <c r="BU4" s="90"/>
      <c r="BV4" s="90"/>
      <c r="BW4" s="90"/>
      <c r="BX4" s="90"/>
      <c r="BY4" s="90"/>
    </row>
    <row r="5" spans="2:87" ht="9.9499999999999993" customHeight="1" thickBot="1" x14ac:dyDescent="0.2"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Z5" s="27"/>
      <c r="AA5" s="27"/>
      <c r="AB5" s="27"/>
      <c r="AC5" s="27"/>
      <c r="AD5" s="27"/>
      <c r="AE5" s="2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S5" s="4"/>
      <c r="BT5" s="91"/>
      <c r="BU5" s="91"/>
      <c r="BV5" s="91"/>
      <c r="BW5" s="91"/>
      <c r="BX5" s="91"/>
      <c r="BY5" s="91"/>
      <c r="BZ5" s="21"/>
      <c r="CA5" s="21"/>
      <c r="CB5" s="21"/>
      <c r="CC5" s="21"/>
      <c r="CD5" s="21"/>
      <c r="CE5" s="21"/>
      <c r="CF5" s="21"/>
    </row>
    <row r="6" spans="2:87" ht="9.9499999999999993" customHeight="1" x14ac:dyDescent="0.15">
      <c r="B6" s="117" t="s">
        <v>82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</row>
    <row r="7" spans="2:87" ht="9.9499999999999993" customHeight="1" thickBo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</row>
    <row r="8" spans="2:87" ht="9.9499999999999993" customHeight="1" thickTop="1" x14ac:dyDescent="0.15">
      <c r="B8" s="172" t="s">
        <v>24</v>
      </c>
      <c r="C8" s="173"/>
      <c r="D8" s="173"/>
      <c r="E8" s="173"/>
      <c r="F8" s="173"/>
      <c r="G8" s="173"/>
      <c r="H8" s="173"/>
      <c r="I8" s="173"/>
      <c r="J8" s="173"/>
      <c r="K8" s="108" t="s">
        <v>105</v>
      </c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10"/>
      <c r="BJ8" s="173" t="s">
        <v>2</v>
      </c>
      <c r="BK8" s="173"/>
      <c r="BL8" s="173"/>
      <c r="BM8" s="173"/>
      <c r="BN8" s="173"/>
      <c r="BO8" s="173"/>
      <c r="BP8" s="173"/>
      <c r="BQ8" s="173"/>
      <c r="BR8" s="173"/>
      <c r="BS8" s="179" t="s">
        <v>92</v>
      </c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80"/>
    </row>
    <row r="9" spans="2:87" ht="9.9499999999999993" customHeight="1" x14ac:dyDescent="0.15">
      <c r="B9" s="174"/>
      <c r="C9" s="175"/>
      <c r="D9" s="175"/>
      <c r="E9" s="175"/>
      <c r="F9" s="175"/>
      <c r="G9" s="175"/>
      <c r="H9" s="175"/>
      <c r="I9" s="175"/>
      <c r="J9" s="175"/>
      <c r="K9" s="111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112"/>
      <c r="BJ9" s="175"/>
      <c r="BK9" s="175"/>
      <c r="BL9" s="175"/>
      <c r="BM9" s="175"/>
      <c r="BN9" s="175"/>
      <c r="BO9" s="175"/>
      <c r="BP9" s="175"/>
      <c r="BQ9" s="175"/>
      <c r="BR9" s="175"/>
      <c r="BS9" s="181"/>
      <c r="BT9" s="181"/>
      <c r="BU9" s="181"/>
      <c r="BV9" s="181"/>
      <c r="BW9" s="181"/>
      <c r="BX9" s="181"/>
      <c r="BY9" s="181"/>
      <c r="BZ9" s="181"/>
      <c r="CA9" s="181"/>
      <c r="CB9" s="181"/>
      <c r="CC9" s="181"/>
      <c r="CD9" s="181"/>
      <c r="CE9" s="181"/>
      <c r="CF9" s="182"/>
    </row>
    <row r="10" spans="2:87" ht="9.9499999999999993" customHeight="1" thickBot="1" x14ac:dyDescent="0.2">
      <c r="B10" s="176"/>
      <c r="C10" s="177"/>
      <c r="D10" s="177"/>
      <c r="E10" s="177"/>
      <c r="F10" s="177"/>
      <c r="G10" s="177"/>
      <c r="H10" s="177"/>
      <c r="I10" s="177"/>
      <c r="J10" s="177"/>
      <c r="K10" s="113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5"/>
      <c r="BJ10" s="177"/>
      <c r="BK10" s="177"/>
      <c r="BL10" s="177"/>
      <c r="BM10" s="177"/>
      <c r="BN10" s="177"/>
      <c r="BO10" s="177"/>
      <c r="BP10" s="177"/>
      <c r="BQ10" s="177"/>
      <c r="BR10" s="177"/>
      <c r="BS10" s="183"/>
      <c r="BT10" s="183"/>
      <c r="BU10" s="183"/>
      <c r="BV10" s="183"/>
      <c r="BW10" s="183"/>
      <c r="BX10" s="183"/>
      <c r="BY10" s="183"/>
      <c r="BZ10" s="183"/>
      <c r="CA10" s="183"/>
      <c r="CB10" s="183"/>
      <c r="CC10" s="183"/>
      <c r="CD10" s="183"/>
      <c r="CE10" s="183"/>
      <c r="CF10" s="184"/>
    </row>
    <row r="11" spans="2:87" ht="9.9499999999999993" customHeight="1" thickTop="1" x14ac:dyDescent="0.15">
      <c r="BD11" s="186" t="s">
        <v>0</v>
      </c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Y11" s="32"/>
      <c r="BZ11" s="32"/>
      <c r="CA11" s="32"/>
      <c r="CB11" s="32"/>
      <c r="CC11" s="32"/>
      <c r="CD11" s="32"/>
    </row>
    <row r="12" spans="2:87" ht="9.9499999999999993" customHeight="1" thickBot="1" x14ac:dyDescent="0.2"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Y12" s="32"/>
      <c r="BZ12" s="32"/>
      <c r="CA12" s="32"/>
      <c r="CB12" s="32"/>
      <c r="CC12" s="32"/>
      <c r="CD12" s="32"/>
    </row>
    <row r="13" spans="2:87" ht="9.9499999999999993" customHeight="1" thickTop="1" x14ac:dyDescent="0.15">
      <c r="B13" s="146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50" t="s">
        <v>83</v>
      </c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50" t="s">
        <v>101</v>
      </c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62"/>
      <c r="AM13" s="138" t="s">
        <v>100</v>
      </c>
      <c r="AN13" s="139"/>
      <c r="AO13" s="150" t="s">
        <v>66</v>
      </c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68"/>
      <c r="BD13" s="159" t="s">
        <v>84</v>
      </c>
      <c r="BE13" s="160"/>
      <c r="BF13" s="160"/>
      <c r="BG13" s="160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132" t="s">
        <v>12</v>
      </c>
      <c r="BY13" s="132"/>
      <c r="BZ13" s="132"/>
      <c r="CA13" s="132"/>
      <c r="CB13" s="132"/>
      <c r="CC13" s="132"/>
      <c r="CD13" s="132"/>
      <c r="CE13" s="132"/>
      <c r="CF13" s="133"/>
    </row>
    <row r="14" spans="2:87" ht="9.9499999999999993" customHeight="1" x14ac:dyDescent="0.15">
      <c r="B14" s="121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51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51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63"/>
      <c r="AM14" s="140"/>
      <c r="AN14" s="141"/>
      <c r="AO14" s="151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69"/>
      <c r="BD14" s="161"/>
      <c r="BE14" s="88"/>
      <c r="BF14" s="88"/>
      <c r="BG14" s="88"/>
      <c r="BX14" s="134"/>
      <c r="BY14" s="134"/>
      <c r="BZ14" s="134"/>
      <c r="CA14" s="134"/>
      <c r="CB14" s="134"/>
      <c r="CC14" s="134"/>
      <c r="CD14" s="134"/>
      <c r="CE14" s="134"/>
      <c r="CF14" s="135"/>
    </row>
    <row r="15" spans="2:87" ht="9.9499999999999993" customHeight="1" x14ac:dyDescent="0.15">
      <c r="B15" s="148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52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52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64"/>
      <c r="AM15" s="142"/>
      <c r="AN15" s="143"/>
      <c r="AO15" s="152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70"/>
      <c r="BD15" s="116" t="s">
        <v>7</v>
      </c>
      <c r="BE15" s="117"/>
      <c r="BF15" s="117"/>
      <c r="BG15" s="117"/>
      <c r="BH15" s="171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CF15" s="2"/>
    </row>
    <row r="16" spans="2:87" ht="9.9499999999999993" customHeight="1" x14ac:dyDescent="0.15">
      <c r="B16" s="144" t="s">
        <v>67</v>
      </c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53">
        <v>0</v>
      </c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65">
        <f>N16*AM16*0.01</f>
        <v>0</v>
      </c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7"/>
      <c r="AM16" s="136">
        <v>10</v>
      </c>
      <c r="AN16" s="137"/>
      <c r="AO16" s="165">
        <f>N16+AA16</f>
        <v>0</v>
      </c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78"/>
      <c r="BD16" s="116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CF16" s="2"/>
      <c r="CI16" s="1">
        <v>10</v>
      </c>
    </row>
    <row r="17" spans="2:87" ht="9.9499999999999993" customHeight="1" x14ac:dyDescent="0.15">
      <c r="B17" s="121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55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95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7"/>
      <c r="AM17" s="86"/>
      <c r="AN17" s="87"/>
      <c r="AO17" s="95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126"/>
      <c r="BD17" s="3"/>
      <c r="CF17" s="2"/>
      <c r="CI17" s="1">
        <v>8</v>
      </c>
    </row>
    <row r="18" spans="2:87" ht="9.9499999999999993" customHeight="1" x14ac:dyDescent="0.15">
      <c r="B18" s="123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57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98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100"/>
      <c r="AM18" s="86"/>
      <c r="AN18" s="87"/>
      <c r="AO18" s="98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127"/>
      <c r="BD18" s="116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8"/>
      <c r="CI18" s="1">
        <v>0</v>
      </c>
    </row>
    <row r="19" spans="2:87" ht="9.9499999999999993" customHeight="1" x14ac:dyDescent="0.15">
      <c r="B19" s="119" t="s">
        <v>5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88">
        <v>0</v>
      </c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92">
        <f>N19*AM19*0.01</f>
        <v>0</v>
      </c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4"/>
      <c r="AM19" s="86">
        <v>10</v>
      </c>
      <c r="AN19" s="87"/>
      <c r="AO19" s="92">
        <f>N19+AA19</f>
        <v>0</v>
      </c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128"/>
      <c r="BD19" s="116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8"/>
    </row>
    <row r="20" spans="2:87" ht="9.9499999999999993" customHeight="1" x14ac:dyDescent="0.15">
      <c r="B20" s="121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55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95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7"/>
      <c r="AM20" s="86"/>
      <c r="AN20" s="87"/>
      <c r="AO20" s="95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126"/>
      <c r="BD20" s="161" t="s">
        <v>8</v>
      </c>
      <c r="BE20" s="88"/>
      <c r="BF20" s="88"/>
      <c r="BG20" s="88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8"/>
    </row>
    <row r="21" spans="2:87" ht="9.9499999999999993" customHeight="1" x14ac:dyDescent="0.15">
      <c r="B21" s="123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57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98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100"/>
      <c r="AM21" s="86"/>
      <c r="AN21" s="87"/>
      <c r="AO21" s="98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127"/>
      <c r="BD21" s="161"/>
      <c r="BE21" s="88"/>
      <c r="BF21" s="88"/>
      <c r="BG21" s="88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8"/>
    </row>
    <row r="22" spans="2:87" ht="9.9499999999999993" customHeight="1" x14ac:dyDescent="0.15">
      <c r="B22" s="119" t="s">
        <v>3</v>
      </c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88">
        <f>N16-N19</f>
        <v>0</v>
      </c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92">
        <f>N22*AM22*0.01</f>
        <v>0</v>
      </c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4"/>
      <c r="AM22" s="86">
        <v>10</v>
      </c>
      <c r="AN22" s="87"/>
      <c r="AO22" s="92">
        <f>AO16-AO19</f>
        <v>0</v>
      </c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128"/>
      <c r="BD22" s="3"/>
      <c r="CF22" s="2"/>
    </row>
    <row r="23" spans="2:87" ht="9.9499999999999993" customHeight="1" x14ac:dyDescent="0.15">
      <c r="B23" s="121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55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95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7"/>
      <c r="AM23" s="86"/>
      <c r="AN23" s="87"/>
      <c r="AO23" s="95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126"/>
      <c r="BD23" s="116"/>
      <c r="BE23" s="117"/>
      <c r="BF23" s="117"/>
      <c r="BG23" s="117"/>
      <c r="CB23" s="248" t="s">
        <v>85</v>
      </c>
      <c r="CC23" s="248"/>
      <c r="CF23" s="2"/>
    </row>
    <row r="24" spans="2:87" ht="9.9499999999999993" customHeight="1" thickBot="1" x14ac:dyDescent="0.2">
      <c r="B24" s="207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190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01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3"/>
      <c r="AM24" s="130"/>
      <c r="AN24" s="131"/>
      <c r="AO24" s="101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29"/>
      <c r="BD24" s="116"/>
      <c r="BE24" s="117"/>
      <c r="BF24" s="117"/>
      <c r="BG24" s="117"/>
      <c r="CB24" s="248"/>
      <c r="CC24" s="248"/>
      <c r="CF24" s="2"/>
    </row>
    <row r="25" spans="2:87" ht="9.9499999999999993" customHeight="1" x14ac:dyDescent="0.15">
      <c r="B25" s="209" t="s">
        <v>48</v>
      </c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192">
        <v>0</v>
      </c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04">
        <f>N25*AM25*0.01</f>
        <v>0</v>
      </c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6"/>
      <c r="AM25" s="287">
        <v>10</v>
      </c>
      <c r="AN25" s="288"/>
      <c r="AO25" s="104">
        <f>N25+AA25</f>
        <v>0</v>
      </c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25"/>
      <c r="BD25" s="3"/>
      <c r="CF25" s="2"/>
    </row>
    <row r="26" spans="2:87" ht="9.9499999999999993" customHeight="1" x14ac:dyDescent="0.15">
      <c r="B26" s="121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55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95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7"/>
      <c r="AM26" s="86"/>
      <c r="AN26" s="87"/>
      <c r="AO26" s="95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126"/>
      <c r="BD26" s="258" t="s">
        <v>103</v>
      </c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62" t="s">
        <v>104</v>
      </c>
      <c r="BS26" s="263"/>
      <c r="BT26" s="263"/>
      <c r="BU26" s="263"/>
      <c r="BV26" s="263"/>
      <c r="BW26" s="263"/>
      <c r="BX26" s="263"/>
      <c r="BY26" s="263"/>
      <c r="BZ26" s="263"/>
      <c r="CA26" s="263"/>
      <c r="CB26" s="263"/>
      <c r="CC26" s="263"/>
      <c r="CD26" s="263"/>
      <c r="CE26" s="263"/>
      <c r="CF26" s="264"/>
    </row>
    <row r="27" spans="2:87" ht="9.9499999999999993" customHeight="1" x14ac:dyDescent="0.15">
      <c r="B27" s="123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57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98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100"/>
      <c r="AM27" s="86"/>
      <c r="AN27" s="87"/>
      <c r="AO27" s="98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127"/>
      <c r="BD27" s="260"/>
      <c r="BE27" s="261"/>
      <c r="BF27" s="261"/>
      <c r="BG27" s="261"/>
      <c r="BH27" s="261"/>
      <c r="BI27" s="261"/>
      <c r="BJ27" s="261"/>
      <c r="BK27" s="261"/>
      <c r="BL27" s="261"/>
      <c r="BM27" s="261"/>
      <c r="BN27" s="261"/>
      <c r="BO27" s="261"/>
      <c r="BP27" s="261"/>
      <c r="BQ27" s="261"/>
      <c r="BR27" s="265"/>
      <c r="BS27" s="266"/>
      <c r="BT27" s="266"/>
      <c r="BU27" s="266"/>
      <c r="BV27" s="266"/>
      <c r="BW27" s="266"/>
      <c r="BX27" s="266"/>
      <c r="BY27" s="266"/>
      <c r="BZ27" s="266"/>
      <c r="CA27" s="266"/>
      <c r="CB27" s="266"/>
      <c r="CC27" s="266"/>
      <c r="CD27" s="266"/>
      <c r="CE27" s="266"/>
      <c r="CF27" s="267"/>
    </row>
    <row r="28" spans="2:87" ht="9.9499999999999993" customHeight="1" x14ac:dyDescent="0.15">
      <c r="B28" s="119" t="s">
        <v>49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88">
        <v>0</v>
      </c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92">
        <f>N28*AM28*0.01</f>
        <v>0</v>
      </c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4"/>
      <c r="AM28" s="86">
        <v>10</v>
      </c>
      <c r="AN28" s="87"/>
      <c r="AO28" s="92">
        <f>N28+AA28</f>
        <v>0</v>
      </c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128"/>
      <c r="BD28" s="249" t="s">
        <v>9</v>
      </c>
      <c r="BE28" s="250"/>
      <c r="BF28" s="250"/>
      <c r="BG28" s="250"/>
      <c r="BH28" s="250"/>
      <c r="BI28" s="250"/>
      <c r="BJ28" s="250"/>
      <c r="BK28" s="250"/>
      <c r="BL28" s="227"/>
      <c r="BM28" s="228"/>
      <c r="BN28" s="228"/>
      <c r="BO28" s="228"/>
      <c r="BP28" s="228"/>
      <c r="BQ28" s="228"/>
      <c r="BR28" s="228"/>
      <c r="BS28" s="228"/>
      <c r="BT28" s="228"/>
      <c r="BU28" s="229"/>
      <c r="BV28" s="233" t="s">
        <v>94</v>
      </c>
      <c r="BW28" s="228"/>
      <c r="BX28" s="228"/>
      <c r="BY28" s="229"/>
      <c r="BZ28" s="234"/>
      <c r="CA28" s="228"/>
      <c r="CB28" s="228"/>
      <c r="CC28" s="228"/>
      <c r="CD28" s="228"/>
      <c r="CE28" s="228"/>
      <c r="CF28" s="235"/>
    </row>
    <row r="29" spans="2:87" ht="9.9499999999999993" customHeight="1" x14ac:dyDescent="0.15">
      <c r="B29" s="121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55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95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7"/>
      <c r="AM29" s="86"/>
      <c r="AN29" s="87"/>
      <c r="AO29" s="95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126"/>
      <c r="BD29" s="223"/>
      <c r="BE29" s="224"/>
      <c r="BF29" s="224"/>
      <c r="BG29" s="224"/>
      <c r="BH29" s="224"/>
      <c r="BI29" s="224"/>
      <c r="BJ29" s="224"/>
      <c r="BK29" s="224"/>
      <c r="BL29" s="230"/>
      <c r="BM29" s="231"/>
      <c r="BN29" s="231"/>
      <c r="BO29" s="231"/>
      <c r="BP29" s="231"/>
      <c r="BQ29" s="231"/>
      <c r="BR29" s="231"/>
      <c r="BS29" s="231"/>
      <c r="BT29" s="231"/>
      <c r="BU29" s="232"/>
      <c r="BV29" s="230"/>
      <c r="BW29" s="231"/>
      <c r="BX29" s="231"/>
      <c r="BY29" s="232"/>
      <c r="BZ29" s="230"/>
      <c r="CA29" s="231"/>
      <c r="CB29" s="231"/>
      <c r="CC29" s="231"/>
      <c r="CD29" s="231"/>
      <c r="CE29" s="231"/>
      <c r="CF29" s="236"/>
    </row>
    <row r="30" spans="2:87" ht="9.9499999999999993" customHeight="1" x14ac:dyDescent="0.1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57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98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100"/>
      <c r="AM30" s="86"/>
      <c r="AN30" s="87"/>
      <c r="AO30" s="98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127"/>
      <c r="BD30" s="223" t="s">
        <v>10</v>
      </c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68" t="s">
        <v>93</v>
      </c>
      <c r="BQ30" s="269"/>
      <c r="BR30" s="269"/>
      <c r="BS30" s="269"/>
      <c r="BT30" s="269"/>
      <c r="BU30" s="270"/>
      <c r="BV30" s="233"/>
      <c r="BW30" s="228"/>
      <c r="BX30" s="228"/>
      <c r="BY30" s="228"/>
      <c r="BZ30" s="228"/>
      <c r="CA30" s="228"/>
      <c r="CB30" s="228"/>
      <c r="CC30" s="228"/>
      <c r="CD30" s="228"/>
      <c r="CE30" s="228"/>
      <c r="CF30" s="235"/>
    </row>
    <row r="31" spans="2:87" ht="9.9499999999999993" customHeight="1" x14ac:dyDescent="0.15">
      <c r="B31" s="119" t="s">
        <v>6</v>
      </c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88">
        <f>N22-N25-N28</f>
        <v>0</v>
      </c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92">
        <f>N31*AM31*0.01</f>
        <v>0</v>
      </c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4"/>
      <c r="AM31" s="86">
        <v>10</v>
      </c>
      <c r="AN31" s="87"/>
      <c r="AO31" s="92">
        <f>AO22-AO25-AO28</f>
        <v>0</v>
      </c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128"/>
      <c r="BD31" s="223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71"/>
      <c r="BQ31" s="272"/>
      <c r="BR31" s="272"/>
      <c r="BS31" s="272"/>
      <c r="BT31" s="272"/>
      <c r="BU31" s="273"/>
      <c r="BV31" s="230"/>
      <c r="BW31" s="231"/>
      <c r="BX31" s="231"/>
      <c r="BY31" s="231"/>
      <c r="BZ31" s="231"/>
      <c r="CA31" s="231"/>
      <c r="CB31" s="231"/>
      <c r="CC31" s="231"/>
      <c r="CD31" s="231"/>
      <c r="CE31" s="231"/>
      <c r="CF31" s="236"/>
    </row>
    <row r="32" spans="2:87" ht="9.9499999999999993" customHeight="1" x14ac:dyDescent="0.1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55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95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7"/>
      <c r="AM32" s="86"/>
      <c r="AN32" s="87"/>
      <c r="AO32" s="95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126"/>
      <c r="BD32" s="223" t="s">
        <v>11</v>
      </c>
      <c r="BE32" s="224"/>
      <c r="BF32" s="224"/>
      <c r="BG32" s="224"/>
      <c r="BH32" s="224"/>
      <c r="BI32" s="224"/>
      <c r="BJ32" s="224"/>
      <c r="BK32" s="224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3"/>
    </row>
    <row r="33" spans="2:85" ht="9.9499999999999993" customHeight="1" thickBot="1" x14ac:dyDescent="0.2">
      <c r="B33" s="194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6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220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86"/>
      <c r="AM33" s="274"/>
      <c r="AN33" s="275"/>
      <c r="AO33" s="220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2"/>
      <c r="BD33" s="225"/>
      <c r="BE33" s="226"/>
      <c r="BF33" s="226"/>
      <c r="BG33" s="226"/>
      <c r="BH33" s="226"/>
      <c r="BI33" s="226"/>
      <c r="BJ33" s="226"/>
      <c r="BK33" s="226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5"/>
    </row>
    <row r="34" spans="2:85" ht="9.9499999999999993" customHeight="1" thickTop="1" thickBot="1" x14ac:dyDescent="0.2"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</row>
    <row r="35" spans="2:85" ht="9.9499999999999993" customHeight="1" thickTop="1" x14ac:dyDescent="0.15">
      <c r="P35" s="211" t="s">
        <v>13</v>
      </c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3"/>
      <c r="AM35" s="277">
        <f>SUM(AO28)</f>
        <v>0</v>
      </c>
      <c r="AN35" s="278"/>
      <c r="AO35" s="278"/>
      <c r="AP35" s="278"/>
      <c r="AQ35" s="278"/>
      <c r="AR35" s="278"/>
      <c r="AS35" s="278"/>
      <c r="AT35" s="278"/>
      <c r="AU35" s="278"/>
      <c r="AV35" s="278"/>
      <c r="AW35" s="278"/>
      <c r="AX35" s="278"/>
      <c r="AY35" s="278"/>
      <c r="AZ35" s="278"/>
      <c r="BA35" s="279"/>
      <c r="BD35" s="134" t="s">
        <v>96</v>
      </c>
      <c r="BE35" s="134"/>
      <c r="BF35" s="134"/>
      <c r="BG35" s="134"/>
      <c r="BH35" s="134"/>
      <c r="BI35" s="134"/>
      <c r="BJ35" s="134"/>
      <c r="BK35" s="134"/>
      <c r="BL35" s="256">
        <f>SUMIF(AM28,10,N28)</f>
        <v>0</v>
      </c>
      <c r="BM35" s="256"/>
      <c r="BN35" s="256"/>
      <c r="BO35" s="256"/>
      <c r="BP35" s="256"/>
      <c r="BQ35" s="256"/>
      <c r="BR35" s="256"/>
      <c r="BS35" s="256"/>
      <c r="BT35" s="134" t="s">
        <v>95</v>
      </c>
      <c r="BU35" s="134"/>
      <c r="BV35" s="134"/>
      <c r="BW35" s="134"/>
      <c r="BX35" s="134"/>
      <c r="BY35" s="256">
        <f>SUMIF(AM28,10,AA28)</f>
        <v>0</v>
      </c>
      <c r="BZ35" s="256"/>
      <c r="CA35" s="256"/>
      <c r="CB35" s="256"/>
      <c r="CC35" s="256"/>
      <c r="CD35" s="256"/>
      <c r="CE35" s="256"/>
      <c r="CF35" s="256"/>
    </row>
    <row r="36" spans="2:85" ht="9.9499999999999993" customHeight="1" x14ac:dyDescent="0.15">
      <c r="P36" s="214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6"/>
      <c r="AM36" s="280"/>
      <c r="AN36" s="281"/>
      <c r="AO36" s="281"/>
      <c r="AP36" s="281"/>
      <c r="AQ36" s="281"/>
      <c r="AR36" s="281"/>
      <c r="AS36" s="281"/>
      <c r="AT36" s="281"/>
      <c r="AU36" s="281"/>
      <c r="AV36" s="281"/>
      <c r="AW36" s="281"/>
      <c r="AX36" s="281"/>
      <c r="AY36" s="281"/>
      <c r="AZ36" s="281"/>
      <c r="BA36" s="282"/>
      <c r="BD36" s="134" t="s">
        <v>98</v>
      </c>
      <c r="BE36" s="134"/>
      <c r="BF36" s="134"/>
      <c r="BG36" s="134"/>
      <c r="BH36" s="134"/>
      <c r="BI36" s="134"/>
      <c r="BJ36" s="134"/>
      <c r="BK36" s="134"/>
      <c r="BL36" s="251">
        <f>SUMIF(AM28,8,N28)</f>
        <v>0</v>
      </c>
      <c r="BM36" s="251"/>
      <c r="BN36" s="251"/>
      <c r="BO36" s="251"/>
      <c r="BP36" s="251"/>
      <c r="BQ36" s="251"/>
      <c r="BR36" s="251"/>
      <c r="BS36" s="251"/>
      <c r="BT36" s="134" t="s">
        <v>95</v>
      </c>
      <c r="BU36" s="134"/>
      <c r="BV36" s="134"/>
      <c r="BW36" s="134"/>
      <c r="BX36" s="134"/>
      <c r="BY36" s="251">
        <f>SUMIF(AM28,8,AA28)</f>
        <v>0</v>
      </c>
      <c r="BZ36" s="251"/>
      <c r="CA36" s="251"/>
      <c r="CB36" s="251"/>
      <c r="CC36" s="251"/>
      <c r="CD36" s="251"/>
      <c r="CE36" s="251"/>
      <c r="CF36" s="251"/>
    </row>
    <row r="37" spans="2:85" ht="9.9499999999999993" customHeight="1" thickBot="1" x14ac:dyDescent="0.2">
      <c r="P37" s="217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9"/>
      <c r="AM37" s="283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4"/>
      <c r="AZ37" s="284"/>
      <c r="BA37" s="285"/>
      <c r="BD37" s="134" t="s">
        <v>99</v>
      </c>
      <c r="BE37" s="134"/>
      <c r="BF37" s="134"/>
      <c r="BG37" s="134"/>
      <c r="BH37" s="134"/>
      <c r="BI37" s="134"/>
      <c r="BJ37" s="134"/>
      <c r="BK37" s="134"/>
      <c r="BL37" s="251">
        <f>SUMIF(AM28,0,N28)</f>
        <v>0</v>
      </c>
      <c r="BM37" s="251"/>
      <c r="BN37" s="251"/>
      <c r="BO37" s="251"/>
      <c r="BP37" s="251"/>
      <c r="BQ37" s="251"/>
      <c r="BR37" s="251"/>
      <c r="BS37" s="251"/>
      <c r="BT37" s="134"/>
      <c r="BU37" s="134"/>
      <c r="BV37" s="134"/>
      <c r="BW37" s="134"/>
      <c r="BX37" s="134"/>
      <c r="BY37" s="256"/>
      <c r="BZ37" s="256"/>
      <c r="CA37" s="256"/>
      <c r="CB37" s="256"/>
      <c r="CC37" s="256"/>
      <c r="CD37" s="256"/>
      <c r="CE37" s="256"/>
      <c r="CF37" s="256"/>
    </row>
    <row r="38" spans="2:85" ht="9.9499999999999993" customHeight="1" thickTop="1" x14ac:dyDescent="0.15"/>
    <row r="39" spans="2:85" ht="9.9499999999999993" customHeight="1" thickBot="1" x14ac:dyDescent="0.2">
      <c r="G39" s="276" t="s">
        <v>69</v>
      </c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</row>
    <row r="40" spans="2:85" ht="9.9499999999999993" customHeight="1" x14ac:dyDescent="0.15">
      <c r="B40" s="25"/>
      <c r="C40" s="25"/>
      <c r="D40" s="25"/>
      <c r="E40" s="25"/>
      <c r="F40" s="25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U40" s="20"/>
      <c r="BV40" s="20"/>
      <c r="BW40" s="20"/>
      <c r="BX40" s="20"/>
      <c r="BY40" s="20"/>
      <c r="BZ40" s="20"/>
      <c r="CA40" s="20"/>
      <c r="CB40" s="20"/>
      <c r="CC40"/>
      <c r="CD40"/>
      <c r="CE40"/>
      <c r="CF40"/>
      <c r="CG40"/>
    </row>
    <row r="41" spans="2:85" ht="9.9499999999999993" customHeight="1" thickBot="1" x14ac:dyDescent="0.2"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BQ41" s="239" t="s">
        <v>68</v>
      </c>
      <c r="BR41" s="240"/>
      <c r="BS41" s="240"/>
      <c r="BT41" s="240"/>
      <c r="BU41" s="241"/>
      <c r="BV41" s="22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6"/>
    </row>
    <row r="42" spans="2:85" ht="9.9499999999999993" customHeight="1" thickTop="1" x14ac:dyDescent="0.15">
      <c r="C42" s="146" t="s">
        <v>70</v>
      </c>
      <c r="D42" s="204"/>
      <c r="E42" s="204"/>
      <c r="F42" s="204"/>
      <c r="G42" s="204"/>
      <c r="H42" s="204"/>
      <c r="I42" s="204"/>
      <c r="J42" s="237"/>
      <c r="K42" s="146" t="s">
        <v>109</v>
      </c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146" t="s">
        <v>110</v>
      </c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68"/>
      <c r="BH42" s="147" t="s">
        <v>111</v>
      </c>
      <c r="BI42" s="147"/>
      <c r="BJ42" s="147"/>
      <c r="BK42" s="147"/>
      <c r="BL42" s="147"/>
      <c r="BM42" s="147"/>
      <c r="BN42" s="147"/>
      <c r="BO42" s="168"/>
      <c r="BQ42" s="240"/>
      <c r="BR42" s="240"/>
      <c r="BS42" s="240"/>
      <c r="BT42" s="240"/>
      <c r="BU42" s="241"/>
      <c r="BV42" s="18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19"/>
    </row>
    <row r="43" spans="2:85" ht="9.9499999999999993" customHeight="1" thickBot="1" x14ac:dyDescent="0.2">
      <c r="C43" s="205"/>
      <c r="D43" s="206"/>
      <c r="E43" s="206"/>
      <c r="F43" s="206"/>
      <c r="G43" s="206"/>
      <c r="H43" s="206"/>
      <c r="I43" s="206"/>
      <c r="J43" s="238"/>
      <c r="K43" s="205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7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57"/>
      <c r="BH43" s="208"/>
      <c r="BI43" s="208"/>
      <c r="BJ43" s="208"/>
      <c r="BK43" s="208"/>
      <c r="BL43" s="208"/>
      <c r="BM43" s="208"/>
      <c r="BN43" s="208"/>
      <c r="BO43" s="257"/>
      <c r="BP43" s="5"/>
      <c r="BQ43" s="5"/>
      <c r="BR43" s="5"/>
      <c r="BS43" s="5"/>
      <c r="BT43" s="5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</row>
    <row r="44" spans="2:85" ht="9.9499999999999993" customHeight="1" x14ac:dyDescent="0.15">
      <c r="C44" s="198"/>
      <c r="D44" s="199"/>
      <c r="E44" s="199"/>
      <c r="F44" s="199"/>
      <c r="G44" s="199"/>
      <c r="H44" s="199"/>
      <c r="I44" s="199"/>
      <c r="J44" s="200"/>
      <c r="K44" s="24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80"/>
      <c r="BH44" s="5"/>
      <c r="BI44" s="5"/>
      <c r="BJ44" s="5"/>
      <c r="BK44" s="5"/>
      <c r="BL44" s="5"/>
      <c r="BM44" s="5"/>
      <c r="BN44" s="5"/>
      <c r="BO44" s="80"/>
      <c r="BP44" s="5"/>
      <c r="BQ44" s="242" t="s">
        <v>71</v>
      </c>
      <c r="BR44" s="243"/>
      <c r="BS44" s="243"/>
      <c r="BT44" s="243"/>
      <c r="BU44" s="244"/>
      <c r="BV44" s="22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6"/>
    </row>
    <row r="45" spans="2:85" ht="9.9499999999999993" customHeight="1" x14ac:dyDescent="0.15">
      <c r="C45" s="198"/>
      <c r="D45" s="199"/>
      <c r="E45" s="199"/>
      <c r="F45" s="199"/>
      <c r="G45" s="199"/>
      <c r="H45" s="199"/>
      <c r="I45" s="199"/>
      <c r="J45" s="200"/>
      <c r="K45" s="24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80"/>
      <c r="BH45" s="5"/>
      <c r="BI45" s="5"/>
      <c r="BJ45" s="5"/>
      <c r="BK45" s="5"/>
      <c r="BL45" s="5"/>
      <c r="BM45" s="5"/>
      <c r="BN45" s="5"/>
      <c r="BO45" s="80"/>
      <c r="BP45" s="5"/>
      <c r="BQ45" s="243"/>
      <c r="BR45" s="243"/>
      <c r="BS45" s="243"/>
      <c r="BT45" s="243"/>
      <c r="BU45" s="244"/>
      <c r="BV45" s="18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19"/>
    </row>
    <row r="46" spans="2:85" ht="9.9499999999999993" customHeight="1" x14ac:dyDescent="0.15">
      <c r="C46" s="198"/>
      <c r="D46" s="199"/>
      <c r="E46" s="199"/>
      <c r="F46" s="199"/>
      <c r="G46" s="199"/>
      <c r="H46" s="199"/>
      <c r="I46" s="199"/>
      <c r="J46" s="200"/>
      <c r="K46" s="24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80"/>
      <c r="BH46" s="5"/>
      <c r="BI46" s="5"/>
      <c r="BJ46" s="5"/>
      <c r="BK46" s="5"/>
      <c r="BL46" s="5"/>
      <c r="BM46" s="5"/>
      <c r="BN46" s="5"/>
      <c r="BO46" s="80"/>
      <c r="BP46" s="5"/>
      <c r="BQ46" s="5"/>
      <c r="BR46" s="5"/>
      <c r="BS46" s="5"/>
      <c r="BT46" s="5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6"/>
    </row>
    <row r="47" spans="2:85" ht="9.9499999999999993" customHeight="1" x14ac:dyDescent="0.15">
      <c r="C47" s="198"/>
      <c r="D47" s="199"/>
      <c r="E47" s="199"/>
      <c r="F47" s="199"/>
      <c r="G47" s="199"/>
      <c r="H47" s="199"/>
      <c r="I47" s="199"/>
      <c r="J47" s="200"/>
      <c r="K47" s="2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80"/>
      <c r="BH47" s="5"/>
      <c r="BI47" s="5"/>
      <c r="BJ47" s="5"/>
      <c r="BK47" s="5"/>
      <c r="BL47" s="5"/>
      <c r="BM47" s="5"/>
      <c r="BN47" s="5"/>
      <c r="BO47" s="80"/>
      <c r="BP47" s="5"/>
      <c r="BQ47" s="245" t="s">
        <v>107</v>
      </c>
      <c r="BR47" s="246"/>
      <c r="BS47" s="246"/>
      <c r="BT47" s="246"/>
      <c r="BU47" s="247"/>
      <c r="BV47" s="22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6"/>
    </row>
    <row r="48" spans="2:85" ht="9.9499999999999993" customHeight="1" thickBot="1" x14ac:dyDescent="0.2">
      <c r="C48" s="201"/>
      <c r="D48" s="202"/>
      <c r="E48" s="202"/>
      <c r="F48" s="202"/>
      <c r="G48" s="202"/>
      <c r="H48" s="202"/>
      <c r="I48" s="202"/>
      <c r="J48" s="203"/>
      <c r="K48" s="81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3"/>
      <c r="BH48" s="82"/>
      <c r="BI48" s="82"/>
      <c r="BJ48" s="82"/>
      <c r="BK48" s="82"/>
      <c r="BL48" s="82"/>
      <c r="BM48" s="82"/>
      <c r="BN48" s="82"/>
      <c r="BO48" s="83"/>
      <c r="BP48" s="5"/>
      <c r="BQ48" s="246"/>
      <c r="BR48" s="246"/>
      <c r="BS48" s="246"/>
      <c r="BT48" s="246"/>
      <c r="BU48" s="247"/>
      <c r="BV48" s="18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19"/>
    </row>
    <row r="49" spans="2:85" ht="9.9499999999999993" customHeight="1" thickTop="1" x14ac:dyDescent="0.15"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C49" s="20"/>
      <c r="CD49" s="20"/>
      <c r="CE49" s="20"/>
    </row>
    <row r="50" spans="2:85" ht="11.25" customHeight="1" x14ac:dyDescent="0.15">
      <c r="D50" s="20" t="s">
        <v>72</v>
      </c>
      <c r="E50" s="20"/>
      <c r="F50" s="20"/>
      <c r="G50" s="20"/>
      <c r="H50" s="20"/>
      <c r="I50" s="20"/>
      <c r="J50" s="20"/>
      <c r="K50" s="20"/>
    </row>
    <row r="51" spans="2:85" ht="9.9499999999999993" customHeight="1" x14ac:dyDescent="0.15">
      <c r="D51" s="20"/>
      <c r="E51" s="20"/>
      <c r="F51" s="20"/>
      <c r="G51" s="20"/>
      <c r="H51" s="20"/>
      <c r="I51" s="20"/>
      <c r="J51" s="20"/>
      <c r="K51" s="20"/>
    </row>
    <row r="52" spans="2:85" ht="12.75" customHeight="1" x14ac:dyDescent="0.15">
      <c r="B52" s="20" t="s">
        <v>73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P52" s="20" t="s">
        <v>74</v>
      </c>
      <c r="Q52" s="20"/>
      <c r="R52" s="20"/>
      <c r="S52" s="20"/>
      <c r="T52" s="20"/>
      <c r="U52" s="20"/>
      <c r="V52" s="20"/>
      <c r="W52" s="20"/>
      <c r="X52" s="20"/>
      <c r="Y52" s="20"/>
      <c r="Z52" s="20"/>
      <c r="AD52" s="20" t="s">
        <v>75</v>
      </c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R52" s="20" t="s">
        <v>76</v>
      </c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F52" s="20" t="s">
        <v>95</v>
      </c>
      <c r="BG52" s="20"/>
      <c r="BH52" s="20"/>
      <c r="BI52" s="20"/>
      <c r="BJ52" s="20"/>
      <c r="BK52" s="20"/>
      <c r="BL52" s="20"/>
      <c r="BM52" s="20"/>
      <c r="BN52" s="20"/>
      <c r="BO52" s="20"/>
      <c r="BP52" s="20"/>
    </row>
    <row r="53" spans="2:85" ht="9.9499999999999993" customHeight="1" x14ac:dyDescent="0.15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</row>
    <row r="54" spans="2:85" ht="9.9499999999999993" customHeight="1" x14ac:dyDescent="0.15">
      <c r="C54" s="22"/>
      <c r="D54" s="23"/>
      <c r="E54" s="23"/>
      <c r="F54" s="23"/>
      <c r="G54" s="23"/>
      <c r="H54" s="23"/>
      <c r="I54" s="23"/>
      <c r="J54" s="23"/>
      <c r="K54" s="23"/>
      <c r="L54" s="23"/>
      <c r="M54" s="26"/>
      <c r="Q54" s="22"/>
      <c r="R54" s="23"/>
      <c r="S54" s="23"/>
      <c r="T54" s="23"/>
      <c r="U54" s="23"/>
      <c r="V54" s="23"/>
      <c r="W54" s="23"/>
      <c r="X54" s="23"/>
      <c r="Y54" s="23"/>
      <c r="Z54" s="23"/>
      <c r="AA54" s="26"/>
      <c r="AE54" s="22"/>
      <c r="AF54" s="23"/>
      <c r="AG54" s="23"/>
      <c r="AH54" s="23"/>
      <c r="AI54" s="23"/>
      <c r="AJ54" s="23"/>
      <c r="AK54" s="23"/>
      <c r="AL54" s="23"/>
      <c r="AM54" s="23"/>
      <c r="AN54" s="23"/>
      <c r="AO54" s="26"/>
      <c r="AS54" s="22"/>
      <c r="AT54" s="23"/>
      <c r="AU54" s="23"/>
      <c r="AV54" s="23"/>
      <c r="AW54" s="23"/>
      <c r="AX54" s="23"/>
      <c r="AY54" s="23"/>
      <c r="AZ54" s="23"/>
      <c r="BA54" s="23"/>
      <c r="BB54" s="23"/>
      <c r="BC54" s="26"/>
      <c r="BG54" s="22"/>
      <c r="BH54" s="23"/>
      <c r="BI54" s="23"/>
      <c r="BJ54" s="23"/>
      <c r="BK54" s="23"/>
      <c r="BL54" s="23"/>
      <c r="BM54" s="23"/>
      <c r="BN54" s="23"/>
      <c r="BO54" s="23"/>
      <c r="BP54" s="23"/>
      <c r="BQ54" s="26"/>
    </row>
    <row r="55" spans="2:85" ht="9.9499999999999993" customHeight="1" x14ac:dyDescent="0.15">
      <c r="C55" s="3"/>
      <c r="M55" s="2"/>
      <c r="Q55" s="3"/>
      <c r="AA55" s="2"/>
      <c r="AE55" s="3"/>
      <c r="AO55" s="2"/>
      <c r="AS55" s="3"/>
      <c r="BC55" s="2"/>
      <c r="BG55" s="3"/>
      <c r="BQ55" s="2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</row>
    <row r="56" spans="2:85" ht="9.9499999999999993" customHeight="1" x14ac:dyDescent="0.15">
      <c r="C56" s="18"/>
      <c r="D56" s="7"/>
      <c r="E56" s="7"/>
      <c r="F56" s="7"/>
      <c r="G56" s="7"/>
      <c r="H56" s="7"/>
      <c r="I56" s="7"/>
      <c r="J56" s="7"/>
      <c r="K56" s="7"/>
      <c r="L56" s="7"/>
      <c r="M56" s="19"/>
      <c r="Q56" s="18"/>
      <c r="R56" s="7"/>
      <c r="S56" s="7"/>
      <c r="T56" s="7"/>
      <c r="U56" s="7"/>
      <c r="V56" s="7"/>
      <c r="W56" s="7"/>
      <c r="X56" s="7"/>
      <c r="Y56" s="7"/>
      <c r="Z56" s="7"/>
      <c r="AA56" s="19"/>
      <c r="AE56" s="18"/>
      <c r="AF56" s="7"/>
      <c r="AG56" s="7"/>
      <c r="AH56" s="7"/>
      <c r="AI56" s="7"/>
      <c r="AJ56" s="7"/>
      <c r="AK56" s="7"/>
      <c r="AL56" s="7"/>
      <c r="AM56" s="7"/>
      <c r="AN56" s="7"/>
      <c r="AO56" s="19"/>
      <c r="AS56" s="18"/>
      <c r="AT56" s="7"/>
      <c r="AU56" s="7"/>
      <c r="AV56" s="7"/>
      <c r="AW56" s="7"/>
      <c r="AX56" s="7"/>
      <c r="AY56" s="7"/>
      <c r="AZ56" s="7"/>
      <c r="BA56" s="7"/>
      <c r="BB56" s="7"/>
      <c r="BC56" s="19"/>
      <c r="BG56" s="18"/>
      <c r="BH56" s="7"/>
      <c r="BI56" s="7"/>
      <c r="BJ56" s="7"/>
      <c r="BK56" s="7"/>
      <c r="BL56" s="7"/>
      <c r="BM56" s="7"/>
      <c r="BN56" s="7"/>
      <c r="BO56" s="7"/>
      <c r="BP56" s="7"/>
      <c r="BQ56" s="19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</row>
    <row r="58" spans="2:85" ht="9.9499999999999993" customHeight="1" x14ac:dyDescent="0.15">
      <c r="D58" s="122"/>
      <c r="E58" s="122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</row>
    <row r="59" spans="2:85" ht="9.9499999999999993" customHeight="1" x14ac:dyDescent="0.15">
      <c r="D59" s="122"/>
      <c r="E59" s="122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</row>
    <row r="65" spans="27:37" ht="9.9499999999999993" customHeight="1" x14ac:dyDescent="0.15"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7:37" ht="9.9499999999999993" customHeight="1" x14ac:dyDescent="0.15"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</sheetData>
  <mergeCells count="94">
    <mergeCell ref="AA28:AL30"/>
    <mergeCell ref="AA31:AL33"/>
    <mergeCell ref="AM25:AN27"/>
    <mergeCell ref="AM31:AN33"/>
    <mergeCell ref="BL37:BS37"/>
    <mergeCell ref="BT37:BX37"/>
    <mergeCell ref="BY37:CF37"/>
    <mergeCell ref="G39:AN40"/>
    <mergeCell ref="AM35:BA37"/>
    <mergeCell ref="BD26:BQ27"/>
    <mergeCell ref="BR26:CF27"/>
    <mergeCell ref="BL30:BO31"/>
    <mergeCell ref="BP30:BU31"/>
    <mergeCell ref="BV30:CF31"/>
    <mergeCell ref="BQ41:BU42"/>
    <mergeCell ref="BQ44:BU45"/>
    <mergeCell ref="BQ47:BU48"/>
    <mergeCell ref="BD20:BG21"/>
    <mergeCell ref="CB23:CC24"/>
    <mergeCell ref="BH20:CF21"/>
    <mergeCell ref="BD28:BK29"/>
    <mergeCell ref="BL36:BS36"/>
    <mergeCell ref="BT36:BX36"/>
    <mergeCell ref="BY36:CF36"/>
    <mergeCell ref="BL32:CF33"/>
    <mergeCell ref="BL35:BS35"/>
    <mergeCell ref="BT35:BX35"/>
    <mergeCell ref="BY35:CF35"/>
    <mergeCell ref="AA42:BG43"/>
    <mergeCell ref="BH42:BO43"/>
    <mergeCell ref="B22:M24"/>
    <mergeCell ref="B25:M27"/>
    <mergeCell ref="B28:M30"/>
    <mergeCell ref="P35:AL37"/>
    <mergeCell ref="AA65:AK66"/>
    <mergeCell ref="F58:CF59"/>
    <mergeCell ref="AO28:BA30"/>
    <mergeCell ref="AO31:BA33"/>
    <mergeCell ref="BD30:BK31"/>
    <mergeCell ref="BD32:BK33"/>
    <mergeCell ref="BD35:BK35"/>
    <mergeCell ref="BD36:BK36"/>
    <mergeCell ref="BD37:BK37"/>
    <mergeCell ref="BL28:BU29"/>
    <mergeCell ref="BV28:BY29"/>
    <mergeCell ref="BZ28:CF29"/>
    <mergeCell ref="N25:Z27"/>
    <mergeCell ref="N28:Z30"/>
    <mergeCell ref="D58:E59"/>
    <mergeCell ref="B31:M33"/>
    <mergeCell ref="N31:Z33"/>
    <mergeCell ref="C44:J48"/>
    <mergeCell ref="K42:Z43"/>
    <mergeCell ref="C42:J43"/>
    <mergeCell ref="B8:J10"/>
    <mergeCell ref="AO16:BA18"/>
    <mergeCell ref="BS8:CF10"/>
    <mergeCell ref="B4:V5"/>
    <mergeCell ref="B6:V7"/>
    <mergeCell ref="BD11:BQ12"/>
    <mergeCell ref="BJ8:BR10"/>
    <mergeCell ref="AF4:AX5"/>
    <mergeCell ref="AM22:AN24"/>
    <mergeCell ref="BX13:CF14"/>
    <mergeCell ref="AM16:AN18"/>
    <mergeCell ref="AM13:AN15"/>
    <mergeCell ref="B16:M18"/>
    <mergeCell ref="B13:M15"/>
    <mergeCell ref="N13:Z15"/>
    <mergeCell ref="N16:Z18"/>
    <mergeCell ref="BD13:BG14"/>
    <mergeCell ref="AA13:AL15"/>
    <mergeCell ref="AA16:AL18"/>
    <mergeCell ref="BD15:BG16"/>
    <mergeCell ref="AO13:BA15"/>
    <mergeCell ref="BH15:BR16"/>
    <mergeCell ref="N19:Z21"/>
    <mergeCell ref="N22:Z24"/>
    <mergeCell ref="AM28:AN30"/>
    <mergeCell ref="BU1:CE2"/>
    <mergeCell ref="BT3:BY5"/>
    <mergeCell ref="AA19:AL21"/>
    <mergeCell ref="AA22:AL24"/>
    <mergeCell ref="AA25:AL27"/>
    <mergeCell ref="AE1:AY3"/>
    <mergeCell ref="K8:BI10"/>
    <mergeCell ref="BD18:BG19"/>
    <mergeCell ref="BH18:CF19"/>
    <mergeCell ref="AM19:AN21"/>
    <mergeCell ref="B19:M21"/>
    <mergeCell ref="AO25:BA27"/>
    <mergeCell ref="BD23:BG24"/>
    <mergeCell ref="AO19:BA21"/>
    <mergeCell ref="AO22:BA24"/>
  </mergeCells>
  <phoneticPr fontId="2"/>
  <dataValidations disablePrompts="1" count="1">
    <dataValidation type="list" allowBlank="1" showInputMessage="1" showErrorMessage="1" sqref="AM16:AN33" xr:uid="{1384670F-B1AF-45E5-BBF7-9A56EA1353D0}">
      <formula1>$CI$16:$CI$18</formula1>
    </dataValidation>
  </dataValidations>
  <printOptions horizontalCentered="1" verticalCentered="1"/>
  <pageMargins left="0.59055118110236227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4"/>
  <sheetViews>
    <sheetView showGridLines="0" zoomScaleNormal="100" zoomScaleSheetLayoutView="100" workbookViewId="0">
      <selection activeCell="C11" sqref="C11:J11"/>
    </sheetView>
  </sheetViews>
  <sheetFormatPr defaultRowHeight="18" customHeight="1" x14ac:dyDescent="0.15"/>
  <cols>
    <col min="1" max="1" width="1.625" style="1" customWidth="1"/>
    <col min="2" max="2" width="12.25" style="1" customWidth="1"/>
    <col min="3" max="3" width="14.625" style="1" customWidth="1"/>
    <col min="4" max="4" width="9.125" style="1" customWidth="1"/>
    <col min="5" max="5" width="6.25" style="1" customWidth="1"/>
    <col min="6" max="7" width="13.625" style="1" customWidth="1"/>
    <col min="8" max="8" width="5.625" style="1" customWidth="1"/>
    <col min="9" max="9" width="10.625" style="1" customWidth="1"/>
    <col min="10" max="10" width="5.625" style="1" customWidth="1"/>
    <col min="11" max="11" width="12.5" style="1" customWidth="1"/>
    <col min="12" max="12" width="5.625" style="1" customWidth="1"/>
    <col min="13" max="13" width="10.625" style="1" customWidth="1"/>
    <col min="14" max="14" width="5.625" style="1" customWidth="1"/>
    <col min="15" max="15" width="10.625" style="1" customWidth="1"/>
    <col min="16" max="16" width="1.125" style="1" customWidth="1"/>
    <col min="17" max="17" width="1.625" style="1" customWidth="1"/>
    <col min="18" max="16384" width="9" style="1"/>
  </cols>
  <sheetData>
    <row r="1" spans="1:17" ht="6" customHeight="1" x14ac:dyDescent="0.15"/>
    <row r="2" spans="1:17" ht="6" customHeight="1" x14ac:dyDescent="0.15"/>
    <row r="3" spans="1:17" ht="32.25" customHeight="1" x14ac:dyDescent="0.15">
      <c r="A3" s="300" t="s">
        <v>102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</row>
    <row r="4" spans="1:17" ht="6" customHeight="1" x14ac:dyDescent="0.15"/>
    <row r="5" spans="1:17" ht="6" customHeight="1" x14ac:dyDescent="0.15"/>
    <row r="6" spans="1:17" ht="6" customHeight="1" x14ac:dyDescent="0.15"/>
    <row r="7" spans="1:17" ht="6" customHeight="1" x14ac:dyDescent="0.15"/>
    <row r="8" spans="1:17" ht="6" customHeight="1" x14ac:dyDescent="0.15"/>
    <row r="9" spans="1:17" ht="18" customHeight="1" x14ac:dyDescent="0.15">
      <c r="B9" s="7" t="s">
        <v>31</v>
      </c>
      <c r="C9" s="301"/>
      <c r="D9" s="301"/>
      <c r="E9" s="7"/>
      <c r="I9" s="7" t="s">
        <v>56</v>
      </c>
      <c r="J9" s="7"/>
      <c r="K9" s="7"/>
      <c r="L9" s="7"/>
      <c r="M9" s="149"/>
      <c r="N9" s="149"/>
      <c r="O9" s="7"/>
    </row>
    <row r="10" spans="1:17" ht="6" customHeight="1" x14ac:dyDescent="0.15"/>
    <row r="11" spans="1:17" ht="34.5" customHeight="1" x14ac:dyDescent="0.15">
      <c r="B11" s="34" t="s">
        <v>57</v>
      </c>
      <c r="C11" s="289"/>
      <c r="D11" s="290"/>
      <c r="E11" s="290"/>
      <c r="F11" s="290"/>
      <c r="G11" s="290"/>
      <c r="H11" s="290"/>
      <c r="I11" s="290"/>
      <c r="J11" s="291"/>
      <c r="K11" s="298" t="s">
        <v>58</v>
      </c>
      <c r="L11" s="299"/>
      <c r="M11" s="306" t="s">
        <v>108</v>
      </c>
      <c r="N11" s="307"/>
      <c r="O11" s="308"/>
      <c r="P11" s="8"/>
      <c r="Q11" s="8"/>
    </row>
    <row r="12" spans="1:17" ht="24.75" customHeight="1" x14ac:dyDescent="0.15">
      <c r="G12" s="5" t="s">
        <v>19</v>
      </c>
      <c r="H12" s="309" t="s">
        <v>59</v>
      </c>
      <c r="I12" s="309"/>
      <c r="J12" s="309" t="s">
        <v>60</v>
      </c>
      <c r="K12" s="309"/>
      <c r="L12" s="309" t="s">
        <v>61</v>
      </c>
      <c r="M12" s="309"/>
      <c r="N12" s="309" t="s">
        <v>62</v>
      </c>
      <c r="O12" s="309"/>
      <c r="P12" s="5"/>
      <c r="Q12" s="5"/>
    </row>
    <row r="13" spans="1:17" ht="40.5" customHeight="1" x14ac:dyDescent="0.15">
      <c r="B13" s="27"/>
      <c r="C13" s="35"/>
      <c r="D13" s="310"/>
      <c r="E13" s="310"/>
      <c r="F13" s="4" t="s">
        <v>18</v>
      </c>
      <c r="G13" s="36">
        <f>G31</f>
        <v>0</v>
      </c>
      <c r="H13" s="304">
        <f>I31</f>
        <v>0</v>
      </c>
      <c r="I13" s="305"/>
      <c r="J13" s="302">
        <f>K31</f>
        <v>0</v>
      </c>
      <c r="K13" s="303"/>
      <c r="L13" s="302">
        <f>M31</f>
        <v>0</v>
      </c>
      <c r="M13" s="303"/>
      <c r="N13" s="304">
        <f>O31</f>
        <v>0</v>
      </c>
      <c r="O13" s="305"/>
    </row>
    <row r="14" spans="1:17" ht="6" customHeight="1" x14ac:dyDescent="0.15"/>
    <row r="15" spans="1:17" ht="18" customHeight="1" x14ac:dyDescent="0.15">
      <c r="B15" s="294" t="s">
        <v>17</v>
      </c>
      <c r="C15" s="295"/>
      <c r="D15" s="296" t="s">
        <v>14</v>
      </c>
      <c r="E15" s="296" t="s">
        <v>1</v>
      </c>
      <c r="F15" s="296" t="s">
        <v>15</v>
      </c>
      <c r="G15" s="296" t="s">
        <v>16</v>
      </c>
      <c r="H15" s="298" t="s">
        <v>63</v>
      </c>
      <c r="I15" s="299"/>
      <c r="J15" s="298" t="s">
        <v>64</v>
      </c>
      <c r="K15" s="299"/>
      <c r="L15" s="298" t="s">
        <v>65</v>
      </c>
      <c r="M15" s="299"/>
      <c r="N15" s="298" t="s">
        <v>62</v>
      </c>
      <c r="O15" s="299"/>
      <c r="P15" s="9"/>
      <c r="Q15" s="5"/>
    </row>
    <row r="16" spans="1:17" ht="18" customHeight="1" x14ac:dyDescent="0.15">
      <c r="B16" s="152"/>
      <c r="C16" s="164"/>
      <c r="D16" s="297"/>
      <c r="E16" s="297"/>
      <c r="F16" s="297"/>
      <c r="G16" s="297"/>
      <c r="H16" s="38" t="s">
        <v>88</v>
      </c>
      <c r="I16" s="37" t="s">
        <v>89</v>
      </c>
      <c r="J16" s="38" t="s">
        <v>88</v>
      </c>
      <c r="K16" s="37" t="s">
        <v>89</v>
      </c>
      <c r="L16" s="38" t="s">
        <v>88</v>
      </c>
      <c r="M16" s="37" t="s">
        <v>89</v>
      </c>
      <c r="N16" s="38" t="s">
        <v>88</v>
      </c>
      <c r="O16" s="37" t="s">
        <v>89</v>
      </c>
      <c r="P16" s="9"/>
      <c r="Q16" s="5"/>
    </row>
    <row r="17" spans="2:17" ht="18" customHeight="1" x14ac:dyDescent="0.15">
      <c r="B17" s="292"/>
      <c r="C17" s="293"/>
      <c r="D17" s="39"/>
      <c r="E17" s="40"/>
      <c r="F17" s="41"/>
      <c r="G17" s="42" t="str">
        <f>IF(B17="","",D17*F17)</f>
        <v/>
      </c>
      <c r="H17" s="43" t="str">
        <f>IF(B17="","",I17/G17)</f>
        <v/>
      </c>
      <c r="I17" s="44"/>
      <c r="J17" s="45" t="str">
        <f>IF(B17="","",K17/G17)</f>
        <v/>
      </c>
      <c r="K17" s="46"/>
      <c r="L17" s="43" t="str">
        <f>IF(B17="","",M17/G17)</f>
        <v/>
      </c>
      <c r="M17" s="47" t="str">
        <f>IF(B17="","",I17+K17)</f>
        <v/>
      </c>
      <c r="N17" s="45" t="str">
        <f>IF(B17="","",O17/G17)</f>
        <v/>
      </c>
      <c r="O17" s="48" t="str">
        <f>IF(B17="","",G17-M17)</f>
        <v/>
      </c>
      <c r="P17" s="10"/>
      <c r="Q17" s="11"/>
    </row>
    <row r="18" spans="2:17" ht="18" customHeight="1" x14ac:dyDescent="0.15">
      <c r="B18" s="292"/>
      <c r="C18" s="293"/>
      <c r="D18" s="49"/>
      <c r="E18" s="50"/>
      <c r="F18" s="51"/>
      <c r="G18" s="79" t="str">
        <f t="shared" ref="G18:G29" si="0">IF(B18="","",D18*F18)</f>
        <v/>
      </c>
      <c r="H18" s="29" t="str">
        <f>IF(B18="","",I18/G18)</f>
        <v/>
      </c>
      <c r="I18" s="52"/>
      <c r="J18" s="30" t="str">
        <f>IF(B18="","",K18/G18)</f>
        <v/>
      </c>
      <c r="K18" s="53"/>
      <c r="L18" s="29" t="str">
        <f>IF(B18="","",M18/G18)</f>
        <v/>
      </c>
      <c r="M18" s="52" t="str">
        <f t="shared" ref="M18:M22" si="1">IF(B18="","",I18+K18)</f>
        <v/>
      </c>
      <c r="N18" s="30" t="str">
        <f>IF(B18="","",O18/G18)</f>
        <v/>
      </c>
      <c r="O18" s="54" t="str">
        <f t="shared" ref="O18:O22" si="2">IF(B18="","",G18-M18)</f>
        <v/>
      </c>
      <c r="P18" s="10"/>
      <c r="Q18" s="11"/>
    </row>
    <row r="19" spans="2:17" ht="18" customHeight="1" x14ac:dyDescent="0.15">
      <c r="B19" s="292"/>
      <c r="C19" s="293"/>
      <c r="D19" s="49"/>
      <c r="E19" s="50"/>
      <c r="F19" s="51"/>
      <c r="G19" s="79" t="str">
        <f t="shared" si="0"/>
        <v/>
      </c>
      <c r="H19" s="29" t="str">
        <f t="shared" ref="H19:H29" si="3">IF(B19="","",I19/G19)</f>
        <v/>
      </c>
      <c r="I19" s="52"/>
      <c r="J19" s="30" t="str">
        <f t="shared" ref="J19:J29" si="4">IF(B19="","",K19/G19)</f>
        <v/>
      </c>
      <c r="K19" s="53"/>
      <c r="L19" s="29" t="str">
        <f t="shared" ref="L19:L29" si="5">IF(B19="","",M19/G19)</f>
        <v/>
      </c>
      <c r="M19" s="52" t="str">
        <f t="shared" si="1"/>
        <v/>
      </c>
      <c r="N19" s="30" t="str">
        <f t="shared" ref="N19:N29" si="6">IF(B19="","",O19/G19)</f>
        <v/>
      </c>
      <c r="O19" s="54" t="str">
        <f t="shared" si="2"/>
        <v/>
      </c>
      <c r="P19" s="10"/>
      <c r="Q19" s="11"/>
    </row>
    <row r="20" spans="2:17" ht="18" customHeight="1" x14ac:dyDescent="0.15">
      <c r="B20" s="292"/>
      <c r="C20" s="293"/>
      <c r="D20" s="49"/>
      <c r="E20" s="50"/>
      <c r="F20" s="51"/>
      <c r="G20" s="79" t="str">
        <f t="shared" si="0"/>
        <v/>
      </c>
      <c r="H20" s="29" t="str">
        <f t="shared" si="3"/>
        <v/>
      </c>
      <c r="I20" s="55"/>
      <c r="J20" s="30" t="str">
        <f t="shared" si="4"/>
        <v/>
      </c>
      <c r="K20" s="53"/>
      <c r="L20" s="29" t="str">
        <f t="shared" si="5"/>
        <v/>
      </c>
      <c r="M20" s="52" t="str">
        <f t="shared" si="1"/>
        <v/>
      </c>
      <c r="N20" s="30" t="str">
        <f t="shared" si="6"/>
        <v/>
      </c>
      <c r="O20" s="54" t="str">
        <f t="shared" si="2"/>
        <v/>
      </c>
      <c r="P20" s="10"/>
      <c r="Q20" s="11"/>
    </row>
    <row r="21" spans="2:17" ht="18" customHeight="1" x14ac:dyDescent="0.15">
      <c r="B21" s="292"/>
      <c r="C21" s="293"/>
      <c r="D21" s="49"/>
      <c r="E21" s="50"/>
      <c r="F21" s="51"/>
      <c r="G21" s="79" t="str">
        <f t="shared" si="0"/>
        <v/>
      </c>
      <c r="H21" s="29" t="str">
        <f t="shared" si="3"/>
        <v/>
      </c>
      <c r="I21" s="55"/>
      <c r="J21" s="30" t="str">
        <f t="shared" si="4"/>
        <v/>
      </c>
      <c r="K21" s="53"/>
      <c r="L21" s="29" t="str">
        <f t="shared" si="5"/>
        <v/>
      </c>
      <c r="M21" s="52" t="str">
        <f t="shared" si="1"/>
        <v/>
      </c>
      <c r="N21" s="30" t="str">
        <f t="shared" si="6"/>
        <v/>
      </c>
      <c r="O21" s="54" t="str">
        <f t="shared" si="2"/>
        <v/>
      </c>
      <c r="P21" s="10"/>
      <c r="Q21" s="11"/>
    </row>
    <row r="22" spans="2:17" ht="18" customHeight="1" x14ac:dyDescent="0.15">
      <c r="B22" s="292"/>
      <c r="C22" s="293"/>
      <c r="D22" s="49"/>
      <c r="E22" s="50"/>
      <c r="F22" s="51"/>
      <c r="G22" s="79" t="str">
        <f t="shared" si="0"/>
        <v/>
      </c>
      <c r="H22" s="29" t="str">
        <f t="shared" si="3"/>
        <v/>
      </c>
      <c r="I22" s="52"/>
      <c r="J22" s="30" t="str">
        <f t="shared" si="4"/>
        <v/>
      </c>
      <c r="K22" s="53"/>
      <c r="L22" s="29" t="str">
        <f t="shared" si="5"/>
        <v/>
      </c>
      <c r="M22" s="52" t="str">
        <f t="shared" si="1"/>
        <v/>
      </c>
      <c r="N22" s="30" t="str">
        <f t="shared" si="6"/>
        <v/>
      </c>
      <c r="O22" s="54" t="str">
        <f t="shared" si="2"/>
        <v/>
      </c>
      <c r="P22" s="10"/>
      <c r="Q22" s="11"/>
    </row>
    <row r="23" spans="2:17" ht="18" customHeight="1" x14ac:dyDescent="0.15">
      <c r="B23" s="56"/>
      <c r="C23" s="57"/>
      <c r="D23" s="58"/>
      <c r="E23" s="50"/>
      <c r="F23" s="51"/>
      <c r="G23" s="79" t="str">
        <f t="shared" si="0"/>
        <v/>
      </c>
      <c r="H23" s="29" t="str">
        <f t="shared" si="3"/>
        <v/>
      </c>
      <c r="I23" s="52"/>
      <c r="J23" s="30" t="str">
        <f t="shared" si="4"/>
        <v/>
      </c>
      <c r="K23" s="53"/>
      <c r="L23" s="29" t="str">
        <f t="shared" si="5"/>
        <v/>
      </c>
      <c r="M23" s="52"/>
      <c r="N23" s="30" t="str">
        <f t="shared" si="6"/>
        <v/>
      </c>
      <c r="O23" s="52"/>
      <c r="P23" s="10"/>
      <c r="Q23" s="11"/>
    </row>
    <row r="24" spans="2:17" ht="18" customHeight="1" x14ac:dyDescent="0.15">
      <c r="B24" s="59"/>
      <c r="C24" s="57"/>
      <c r="D24" s="58"/>
      <c r="E24" s="50"/>
      <c r="F24" s="51"/>
      <c r="G24" s="79" t="str">
        <f t="shared" si="0"/>
        <v/>
      </c>
      <c r="H24" s="29" t="str">
        <f t="shared" si="3"/>
        <v/>
      </c>
      <c r="I24" s="28"/>
      <c r="J24" s="30" t="str">
        <f t="shared" si="4"/>
        <v/>
      </c>
      <c r="K24" s="53"/>
      <c r="L24" s="29" t="str">
        <f t="shared" si="5"/>
        <v/>
      </c>
      <c r="M24" s="52"/>
      <c r="N24" s="30" t="str">
        <f t="shared" si="6"/>
        <v/>
      </c>
      <c r="O24" s="28"/>
      <c r="P24" s="10"/>
      <c r="Q24" s="11"/>
    </row>
    <row r="25" spans="2:17" ht="18" customHeight="1" x14ac:dyDescent="0.15">
      <c r="B25" s="56"/>
      <c r="C25" s="57"/>
      <c r="D25" s="58"/>
      <c r="E25" s="50"/>
      <c r="F25" s="60"/>
      <c r="G25" s="79" t="str">
        <f t="shared" si="0"/>
        <v/>
      </c>
      <c r="H25" s="29" t="str">
        <f t="shared" si="3"/>
        <v/>
      </c>
      <c r="I25" s="52"/>
      <c r="J25" s="30" t="str">
        <f t="shared" si="4"/>
        <v/>
      </c>
      <c r="K25" s="53"/>
      <c r="L25" s="29" t="str">
        <f t="shared" si="5"/>
        <v/>
      </c>
      <c r="M25" s="52"/>
      <c r="N25" s="30" t="str">
        <f t="shared" si="6"/>
        <v/>
      </c>
      <c r="O25" s="52"/>
      <c r="P25" s="10"/>
      <c r="Q25" s="11"/>
    </row>
    <row r="26" spans="2:17" ht="18" customHeight="1" x14ac:dyDescent="0.15">
      <c r="B26" s="56"/>
      <c r="C26" s="57"/>
      <c r="D26" s="58"/>
      <c r="E26" s="50"/>
      <c r="F26" s="60"/>
      <c r="G26" s="79" t="str">
        <f t="shared" si="0"/>
        <v/>
      </c>
      <c r="H26" s="29" t="str">
        <f t="shared" si="3"/>
        <v/>
      </c>
      <c r="I26" s="52"/>
      <c r="J26" s="30" t="str">
        <f t="shared" si="4"/>
        <v/>
      </c>
      <c r="K26" s="53"/>
      <c r="L26" s="29" t="str">
        <f t="shared" si="5"/>
        <v/>
      </c>
      <c r="M26" s="52"/>
      <c r="N26" s="30" t="str">
        <f t="shared" si="6"/>
        <v/>
      </c>
      <c r="O26" s="52"/>
      <c r="P26" s="10"/>
      <c r="Q26" s="11"/>
    </row>
    <row r="27" spans="2:17" ht="18" customHeight="1" x14ac:dyDescent="0.15">
      <c r="B27" s="56"/>
      <c r="C27" s="57"/>
      <c r="D27" s="58"/>
      <c r="E27" s="50"/>
      <c r="F27" s="60"/>
      <c r="G27" s="79" t="str">
        <f t="shared" si="0"/>
        <v/>
      </c>
      <c r="H27" s="29" t="str">
        <f t="shared" si="3"/>
        <v/>
      </c>
      <c r="I27" s="52"/>
      <c r="J27" s="30" t="str">
        <f t="shared" si="4"/>
        <v/>
      </c>
      <c r="K27" s="53"/>
      <c r="L27" s="29" t="str">
        <f t="shared" si="5"/>
        <v/>
      </c>
      <c r="M27" s="52"/>
      <c r="N27" s="30" t="str">
        <f t="shared" si="6"/>
        <v/>
      </c>
      <c r="O27" s="52"/>
      <c r="P27" s="10"/>
      <c r="Q27" s="11"/>
    </row>
    <row r="28" spans="2:17" ht="18" customHeight="1" x14ac:dyDescent="0.15">
      <c r="B28" s="56"/>
      <c r="C28" s="57"/>
      <c r="D28" s="58"/>
      <c r="E28" s="50"/>
      <c r="F28" s="60"/>
      <c r="G28" s="79" t="str">
        <f t="shared" si="0"/>
        <v/>
      </c>
      <c r="H28" s="29" t="str">
        <f t="shared" si="3"/>
        <v/>
      </c>
      <c r="I28" s="52"/>
      <c r="J28" s="30" t="str">
        <f t="shared" si="4"/>
        <v/>
      </c>
      <c r="K28" s="53"/>
      <c r="L28" s="29" t="str">
        <f t="shared" si="5"/>
        <v/>
      </c>
      <c r="M28" s="52"/>
      <c r="N28" s="30" t="str">
        <f t="shared" si="6"/>
        <v/>
      </c>
      <c r="O28" s="52"/>
      <c r="P28" s="10"/>
      <c r="Q28" s="11"/>
    </row>
    <row r="29" spans="2:17" ht="18" customHeight="1" x14ac:dyDescent="0.15">
      <c r="B29" s="56"/>
      <c r="C29" s="57"/>
      <c r="D29" s="58"/>
      <c r="E29" s="50"/>
      <c r="F29" s="60"/>
      <c r="G29" s="79" t="str">
        <f t="shared" si="0"/>
        <v/>
      </c>
      <c r="H29" s="29" t="str">
        <f t="shared" si="3"/>
        <v/>
      </c>
      <c r="I29" s="52"/>
      <c r="J29" s="30" t="str">
        <f t="shared" si="4"/>
        <v/>
      </c>
      <c r="K29" s="53"/>
      <c r="L29" s="29" t="str">
        <f t="shared" si="5"/>
        <v/>
      </c>
      <c r="M29" s="52"/>
      <c r="N29" s="30" t="str">
        <f t="shared" si="6"/>
        <v/>
      </c>
      <c r="O29" s="52"/>
      <c r="P29" s="10"/>
      <c r="Q29" s="11"/>
    </row>
    <row r="30" spans="2:17" ht="18" customHeight="1" x14ac:dyDescent="0.15">
      <c r="B30" s="56" t="s">
        <v>90</v>
      </c>
      <c r="C30" s="61" t="s">
        <v>91</v>
      </c>
      <c r="D30" s="62"/>
      <c r="E30" s="63"/>
      <c r="F30" s="60"/>
      <c r="G30" s="79"/>
      <c r="H30" s="29"/>
      <c r="I30" s="52"/>
      <c r="J30" s="30"/>
      <c r="K30" s="53"/>
      <c r="L30" s="64"/>
      <c r="M30" s="52"/>
      <c r="N30" s="65"/>
      <c r="O30" s="52"/>
      <c r="P30" s="10"/>
      <c r="Q30" s="11"/>
    </row>
    <row r="31" spans="2:17" ht="18" customHeight="1" x14ac:dyDescent="0.15">
      <c r="B31" s="59" t="s">
        <v>87</v>
      </c>
      <c r="C31" s="57"/>
      <c r="D31" s="58"/>
      <c r="E31" s="50"/>
      <c r="F31" s="51">
        <f>SUM(F17:F30)</f>
        <v>0</v>
      </c>
      <c r="G31" s="79">
        <f>SUM(G17:G30)</f>
        <v>0</v>
      </c>
      <c r="H31" s="29" t="e">
        <f>IF(G31="","",I31/G31)</f>
        <v>#DIV/0!</v>
      </c>
      <c r="I31" s="28">
        <f>SUM(I17:I30)</f>
        <v>0</v>
      </c>
      <c r="J31" s="30" t="e">
        <f>IF(G31="","",K31/G31)</f>
        <v>#DIV/0!</v>
      </c>
      <c r="K31" s="53">
        <f>SUM(K17:K30)</f>
        <v>0</v>
      </c>
      <c r="L31" s="29" t="e">
        <f>IF(G31="","",M31/G31)</f>
        <v>#DIV/0!</v>
      </c>
      <c r="M31" s="52">
        <f>SUM(M17:M30)</f>
        <v>0</v>
      </c>
      <c r="N31" s="30" t="e">
        <f>IF(G31="","",O31/G31)</f>
        <v>#DIV/0!</v>
      </c>
      <c r="O31" s="28">
        <f>SUM(O17:O30)</f>
        <v>0</v>
      </c>
      <c r="P31" s="10"/>
      <c r="Q31" s="11"/>
    </row>
    <row r="32" spans="2:17" ht="18" customHeight="1" x14ac:dyDescent="0.15">
      <c r="B32" s="66"/>
      <c r="C32" s="67"/>
      <c r="D32" s="68"/>
      <c r="E32" s="69"/>
      <c r="F32" s="70"/>
      <c r="G32" s="71"/>
      <c r="H32" s="72"/>
      <c r="I32" s="73"/>
      <c r="J32" s="74"/>
      <c r="K32" s="75"/>
      <c r="L32" s="76"/>
      <c r="M32" s="73"/>
      <c r="N32" s="72"/>
      <c r="O32" s="73"/>
      <c r="P32" s="10"/>
      <c r="Q32" s="11"/>
    </row>
    <row r="34" spans="2:2" ht="18" customHeight="1" x14ac:dyDescent="0.15">
      <c r="B34" s="77" t="s">
        <v>77</v>
      </c>
    </row>
  </sheetData>
  <mergeCells count="30">
    <mergeCell ref="L15:M15"/>
    <mergeCell ref="A3:P3"/>
    <mergeCell ref="C9:D9"/>
    <mergeCell ref="N15:O15"/>
    <mergeCell ref="J13:K13"/>
    <mergeCell ref="L13:M13"/>
    <mergeCell ref="N13:O13"/>
    <mergeCell ref="M11:O11"/>
    <mergeCell ref="K11:L11"/>
    <mergeCell ref="H12:I12"/>
    <mergeCell ref="J12:K12"/>
    <mergeCell ref="L12:M12"/>
    <mergeCell ref="N12:O12"/>
    <mergeCell ref="M9:N9"/>
    <mergeCell ref="D13:E13"/>
    <mergeCell ref="H13:I13"/>
    <mergeCell ref="B22:C22"/>
    <mergeCell ref="B15:C16"/>
    <mergeCell ref="D15:D16"/>
    <mergeCell ref="J15:K15"/>
    <mergeCell ref="H15:I15"/>
    <mergeCell ref="E15:E16"/>
    <mergeCell ref="F15:F16"/>
    <mergeCell ref="G15:G16"/>
    <mergeCell ref="B17:C17"/>
    <mergeCell ref="C11:J11"/>
    <mergeCell ref="B18:C18"/>
    <mergeCell ref="B19:C19"/>
    <mergeCell ref="B20:C20"/>
    <mergeCell ref="B21:C21"/>
  </mergeCells>
  <phoneticPr fontId="2"/>
  <pageMargins left="0.59055118110236227" right="0.39370078740157483" top="0.59055118110236227" bottom="0.39370078740157483" header="0.31496062992125984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CF56"/>
  <sheetViews>
    <sheetView showGridLines="0" showZeros="0" workbookViewId="0">
      <selection activeCell="K21" sqref="K21:Y22"/>
    </sheetView>
  </sheetViews>
  <sheetFormatPr defaultColWidth="1.625" defaultRowHeight="9.9499999999999993" customHeight="1" x14ac:dyDescent="0.15"/>
  <cols>
    <col min="1" max="16384" width="1.625" style="1"/>
  </cols>
  <sheetData>
    <row r="4" spans="2:84" ht="9.9499999999999993" customHeight="1" x14ac:dyDescent="0.15">
      <c r="B4" s="326" t="s">
        <v>20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7"/>
      <c r="BB4" s="327"/>
      <c r="BC4" s="327"/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27"/>
      <c r="BO4" s="327"/>
      <c r="BP4" s="327"/>
      <c r="BQ4" s="327"/>
      <c r="BR4" s="327"/>
      <c r="BS4" s="327"/>
      <c r="BT4" s="327"/>
      <c r="BU4" s="327"/>
      <c r="BV4" s="327"/>
      <c r="BW4" s="327"/>
      <c r="BX4" s="327"/>
      <c r="BY4" s="327"/>
      <c r="BZ4" s="327"/>
      <c r="CA4" s="327"/>
      <c r="CB4" s="327"/>
      <c r="CC4" s="327"/>
      <c r="CD4" s="327"/>
      <c r="CE4" s="327"/>
      <c r="CF4" s="328"/>
    </row>
    <row r="5" spans="2:84" ht="9.9499999999999993" customHeight="1" x14ac:dyDescent="0.15">
      <c r="B5" s="329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1"/>
    </row>
    <row r="6" spans="2:84" ht="9.9499999999999993" customHeight="1" x14ac:dyDescent="0.15">
      <c r="B6" s="332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333"/>
      <c r="BI6" s="333"/>
      <c r="BJ6" s="333"/>
      <c r="BK6" s="333"/>
      <c r="BL6" s="333"/>
      <c r="BM6" s="333"/>
      <c r="BN6" s="333"/>
      <c r="BO6" s="333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333"/>
      <c r="CA6" s="333"/>
      <c r="CB6" s="333"/>
      <c r="CC6" s="333"/>
      <c r="CD6" s="333"/>
      <c r="CE6" s="333"/>
      <c r="CF6" s="334"/>
    </row>
    <row r="7" spans="2:84" ht="9.9499999999999993" customHeight="1" x14ac:dyDescent="0.15">
      <c r="B7" s="12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4"/>
      <c r="AR7" s="12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4"/>
    </row>
    <row r="8" spans="2:84" ht="9.9499999999999993" customHeight="1" x14ac:dyDescent="0.15">
      <c r="B8" s="3"/>
      <c r="C8" s="117" t="s">
        <v>21</v>
      </c>
      <c r="D8" s="117"/>
      <c r="E8" s="117"/>
      <c r="F8" s="117"/>
      <c r="G8" s="117"/>
      <c r="H8" s="117"/>
      <c r="I8" s="117"/>
      <c r="J8" s="117"/>
      <c r="K8" s="117"/>
      <c r="AQ8" s="2"/>
      <c r="AR8" s="3"/>
      <c r="AS8" s="117" t="s">
        <v>30</v>
      </c>
      <c r="AT8" s="117"/>
      <c r="AU8" s="117"/>
      <c r="AV8" s="117"/>
      <c r="AW8" s="117"/>
      <c r="AX8" s="117"/>
      <c r="AY8" s="117"/>
      <c r="AZ8" s="117"/>
      <c r="BA8" s="117"/>
      <c r="CF8" s="2"/>
    </row>
    <row r="9" spans="2:84" ht="9.9499999999999993" customHeight="1" x14ac:dyDescent="0.15">
      <c r="B9" s="3"/>
      <c r="C9" s="117"/>
      <c r="D9" s="117"/>
      <c r="E9" s="117"/>
      <c r="F9" s="117"/>
      <c r="G9" s="117"/>
      <c r="H9" s="117"/>
      <c r="I9" s="117"/>
      <c r="J9" s="117"/>
      <c r="K9" s="117"/>
      <c r="AQ9" s="2"/>
      <c r="AR9" s="3"/>
      <c r="AS9" s="117"/>
      <c r="AT9" s="117"/>
      <c r="AU9" s="117"/>
      <c r="AV9" s="117"/>
      <c r="AW9" s="117"/>
      <c r="AX9" s="117"/>
      <c r="AY9" s="117"/>
      <c r="AZ9" s="117"/>
      <c r="BA9" s="117"/>
      <c r="CF9" s="2"/>
    </row>
    <row r="10" spans="2:84" ht="9.9499999999999993" customHeight="1" x14ac:dyDescent="0.15">
      <c r="B10" s="3"/>
      <c r="AQ10" s="2"/>
      <c r="AR10" s="3"/>
      <c r="CF10" s="2"/>
    </row>
    <row r="11" spans="2:84" ht="9.9499999999999993" customHeight="1" x14ac:dyDescent="0.15">
      <c r="B11" s="3"/>
      <c r="AQ11" s="2"/>
      <c r="AR11" s="3"/>
      <c r="CF11" s="2"/>
    </row>
    <row r="12" spans="2:84" ht="9.9499999999999993" customHeight="1" x14ac:dyDescent="0.15">
      <c r="B12" s="3"/>
      <c r="D12" s="117" t="s">
        <v>29</v>
      </c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2"/>
      <c r="AR12" s="3"/>
      <c r="AT12" s="117" t="s">
        <v>32</v>
      </c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2"/>
    </row>
    <row r="13" spans="2:84" ht="9.9499999999999993" customHeight="1" x14ac:dyDescent="0.15">
      <c r="B13" s="3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2"/>
      <c r="AR13" s="3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2"/>
    </row>
    <row r="14" spans="2:84" ht="9.9499999999999993" customHeight="1" x14ac:dyDescent="0.15">
      <c r="B14" s="3"/>
      <c r="C14" s="117" t="s">
        <v>46</v>
      </c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2"/>
      <c r="AR14" s="3"/>
      <c r="AS14" s="117" t="s">
        <v>33</v>
      </c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2"/>
    </row>
    <row r="15" spans="2:84" ht="9.9499999999999993" customHeight="1" x14ac:dyDescent="0.15">
      <c r="B15" s="3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2"/>
      <c r="AR15" s="3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2"/>
    </row>
    <row r="16" spans="2:84" ht="9.9499999999999993" customHeight="1" x14ac:dyDescent="0.15">
      <c r="B16" s="3"/>
      <c r="AQ16" s="2"/>
      <c r="AR16" s="3"/>
      <c r="CF16" s="2"/>
    </row>
    <row r="17" spans="2:84" ht="9.9499999999999993" customHeight="1" x14ac:dyDescent="0.15">
      <c r="B17" s="3"/>
      <c r="AQ17" s="2"/>
      <c r="AR17" s="3"/>
      <c r="CF17" s="2"/>
    </row>
    <row r="18" spans="2:84" ht="9.9499999999999993" customHeight="1" x14ac:dyDescent="0.15">
      <c r="B18" s="3"/>
      <c r="C18" s="122" t="s">
        <v>22</v>
      </c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6"/>
      <c r="AR18" s="3"/>
      <c r="CF18" s="2"/>
    </row>
    <row r="19" spans="2:84" ht="9.9499999999999993" customHeight="1" x14ac:dyDescent="0.15">
      <c r="B19" s="9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6"/>
      <c r="AR19" s="3"/>
      <c r="CF19" s="2"/>
    </row>
    <row r="20" spans="2:84" ht="9.9499999999999993" customHeight="1" x14ac:dyDescent="0.15">
      <c r="B20" s="3"/>
      <c r="AQ20" s="2"/>
      <c r="AR20" s="3"/>
      <c r="CF20" s="2"/>
    </row>
    <row r="21" spans="2:84" ht="9.9499999999999993" customHeight="1" x14ac:dyDescent="0.15">
      <c r="B21" s="3"/>
      <c r="C21" s="312" t="s">
        <v>23</v>
      </c>
      <c r="D21" s="312"/>
      <c r="E21" s="312"/>
      <c r="F21" s="312"/>
      <c r="G21" s="312"/>
      <c r="H21" s="312"/>
      <c r="I21" s="312"/>
      <c r="J21" s="117" t="s">
        <v>36</v>
      </c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"/>
      <c r="AQ21" s="2"/>
      <c r="AR21" s="3"/>
      <c r="AS21" s="117" t="s">
        <v>34</v>
      </c>
      <c r="AT21" s="117"/>
      <c r="AU21" s="117"/>
      <c r="AV21" s="117"/>
      <c r="AW21" s="117"/>
      <c r="AX21" s="117"/>
      <c r="AY21" s="117"/>
      <c r="AZ21" s="117" t="s">
        <v>52</v>
      </c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7"/>
      <c r="BN21" s="317"/>
      <c r="BO21" s="317"/>
      <c r="BP21" s="317"/>
      <c r="BQ21" s="317"/>
      <c r="BR21" s="317"/>
      <c r="CF21" s="2"/>
    </row>
    <row r="22" spans="2:84" ht="9.9499999999999993" customHeight="1" x14ac:dyDescent="0.15">
      <c r="B22" s="3"/>
      <c r="C22" s="312"/>
      <c r="D22" s="312"/>
      <c r="E22" s="312"/>
      <c r="F22" s="312"/>
      <c r="G22" s="312"/>
      <c r="H22" s="312"/>
      <c r="I22" s="312"/>
      <c r="J22" s="117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1"/>
      <c r="AQ22" s="2"/>
      <c r="AR22" s="3"/>
      <c r="AS22" s="301"/>
      <c r="AT22" s="301"/>
      <c r="AU22" s="301"/>
      <c r="AV22" s="301"/>
      <c r="AW22" s="301"/>
      <c r="AX22" s="301"/>
      <c r="AY22" s="301"/>
      <c r="AZ22" s="301"/>
      <c r="BA22" s="318"/>
      <c r="BB22" s="318"/>
      <c r="BC22" s="318"/>
      <c r="BD22" s="318"/>
      <c r="BE22" s="318"/>
      <c r="BF22" s="318"/>
      <c r="BG22" s="318"/>
      <c r="BH22" s="318"/>
      <c r="BI22" s="318"/>
      <c r="BJ22" s="318"/>
      <c r="BK22" s="318"/>
      <c r="BL22" s="318"/>
      <c r="BM22" s="318"/>
      <c r="BN22" s="318"/>
      <c r="BO22" s="318"/>
      <c r="BP22" s="318"/>
      <c r="BQ22" s="318"/>
      <c r="BR22" s="318"/>
      <c r="CF22" s="2"/>
    </row>
    <row r="23" spans="2:84" ht="9.9499999999999993" customHeight="1" x14ac:dyDescent="0.15">
      <c r="B23" s="3"/>
      <c r="AQ23" s="2"/>
      <c r="AR23" s="3"/>
      <c r="CF23" s="2"/>
    </row>
    <row r="24" spans="2:84" ht="9.9499999999999993" customHeight="1" x14ac:dyDescent="0.15">
      <c r="B24" s="3"/>
      <c r="C24" s="312"/>
      <c r="D24" s="312"/>
      <c r="E24" s="312"/>
      <c r="F24" s="312"/>
      <c r="G24" s="312"/>
      <c r="H24" s="312"/>
      <c r="I24" s="312"/>
      <c r="J24" s="117"/>
      <c r="K24" s="171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AQ24" s="2"/>
      <c r="AR24" s="3"/>
      <c r="CF24" s="2"/>
    </row>
    <row r="25" spans="2:84" ht="9.9499999999999993" customHeight="1" x14ac:dyDescent="0.15">
      <c r="B25" s="3"/>
      <c r="C25" s="312"/>
      <c r="D25" s="312"/>
      <c r="E25" s="312"/>
      <c r="F25" s="312"/>
      <c r="G25" s="312"/>
      <c r="H25" s="312"/>
      <c r="I25" s="312"/>
      <c r="J25" s="117"/>
      <c r="K25" s="117"/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AQ25" s="2"/>
      <c r="AR25" s="3"/>
      <c r="AS25" s="117" t="s">
        <v>50</v>
      </c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CF25" s="2"/>
    </row>
    <row r="26" spans="2:84" ht="9.9499999999999993" customHeight="1" x14ac:dyDescent="0.15">
      <c r="B26" s="3"/>
      <c r="AQ26" s="2"/>
      <c r="AR26" s="3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CF26" s="2"/>
    </row>
    <row r="27" spans="2:84" ht="9.9499999999999993" customHeight="1" x14ac:dyDescent="0.15">
      <c r="B27" s="3"/>
      <c r="C27" s="312" t="s">
        <v>24</v>
      </c>
      <c r="D27" s="312"/>
      <c r="E27" s="312"/>
      <c r="F27" s="312"/>
      <c r="G27" s="312"/>
      <c r="H27" s="312"/>
      <c r="I27" s="312"/>
      <c r="J27" s="117" t="s">
        <v>38</v>
      </c>
      <c r="K27" s="89" t="str">
        <f>+'①表紙（請負工事）'!K8</f>
        <v xml:space="preserve"> </v>
      </c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2"/>
      <c r="AR27" s="3"/>
      <c r="CF27" s="2"/>
    </row>
    <row r="28" spans="2:84" ht="9.9499999999999993" customHeight="1" x14ac:dyDescent="0.15">
      <c r="B28" s="3"/>
      <c r="C28" s="312"/>
      <c r="D28" s="312"/>
      <c r="E28" s="312"/>
      <c r="F28" s="312"/>
      <c r="G28" s="312"/>
      <c r="H28" s="312"/>
      <c r="I28" s="312"/>
      <c r="J28" s="117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2"/>
      <c r="AR28" s="3"/>
      <c r="CF28" s="2"/>
    </row>
    <row r="29" spans="2:84" ht="9.9499999999999993" customHeight="1" x14ac:dyDescent="0.15">
      <c r="B29" s="3"/>
      <c r="C29" s="312"/>
      <c r="D29" s="312"/>
      <c r="E29" s="312"/>
      <c r="F29" s="312"/>
      <c r="G29" s="312"/>
      <c r="H29" s="312"/>
      <c r="I29" s="312"/>
      <c r="J29" s="117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2"/>
      <c r="AR29" s="3"/>
      <c r="AS29" s="117" t="s">
        <v>35</v>
      </c>
      <c r="AT29" s="117"/>
      <c r="AU29" s="117"/>
      <c r="AV29" s="117"/>
      <c r="AW29" s="117"/>
      <c r="AX29" s="117"/>
      <c r="AY29" s="117"/>
      <c r="AZ29" s="117" t="s">
        <v>53</v>
      </c>
      <c r="BA29" s="335"/>
      <c r="BB29" s="335"/>
      <c r="BC29" s="335"/>
      <c r="BD29" s="335"/>
      <c r="BE29" s="335"/>
      <c r="BF29" s="335"/>
      <c r="BG29" s="335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CF29" s="2"/>
    </row>
    <row r="30" spans="2:84" ht="9.9499999999999993" customHeight="1" x14ac:dyDescent="0.15">
      <c r="B30" s="3"/>
      <c r="C30" s="312"/>
      <c r="D30" s="312"/>
      <c r="E30" s="312"/>
      <c r="F30" s="312"/>
      <c r="G30" s="312"/>
      <c r="H30" s="312"/>
      <c r="I30" s="312"/>
      <c r="J30" s="117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2"/>
      <c r="AR30" s="3"/>
      <c r="AS30" s="301"/>
      <c r="AT30" s="301"/>
      <c r="AU30" s="301"/>
      <c r="AV30" s="301"/>
      <c r="AW30" s="301"/>
      <c r="AX30" s="301"/>
      <c r="AY30" s="301"/>
      <c r="AZ30" s="301"/>
      <c r="BA30" s="336"/>
      <c r="BB30" s="336"/>
      <c r="BC30" s="336"/>
      <c r="BD30" s="336"/>
      <c r="BE30" s="336"/>
      <c r="BF30" s="336"/>
      <c r="BG30" s="336"/>
      <c r="BH30" s="336"/>
      <c r="BI30" s="336"/>
      <c r="BJ30" s="336"/>
      <c r="BK30" s="336"/>
      <c r="BL30" s="336"/>
      <c r="BM30" s="336"/>
      <c r="BN30" s="336"/>
      <c r="BO30" s="336"/>
      <c r="BP30" s="336"/>
      <c r="BQ30" s="336"/>
      <c r="BR30" s="336"/>
      <c r="CF30" s="2"/>
    </row>
    <row r="31" spans="2:84" ht="9.9499999999999993" customHeight="1" x14ac:dyDescent="0.15">
      <c r="B31" s="3"/>
      <c r="AQ31" s="2"/>
      <c r="AR31" s="3"/>
      <c r="CF31" s="2"/>
    </row>
    <row r="32" spans="2:84" ht="9.9499999999999993" customHeight="1" x14ac:dyDescent="0.15">
      <c r="B32" s="3"/>
      <c r="AQ32" s="2"/>
      <c r="AR32" s="3"/>
      <c r="CF32" s="2"/>
    </row>
    <row r="33" spans="2:84" ht="9.9499999999999993" customHeight="1" x14ac:dyDescent="0.15">
      <c r="B33" s="3"/>
      <c r="C33" s="312" t="s">
        <v>25</v>
      </c>
      <c r="D33" s="312"/>
      <c r="E33" s="312"/>
      <c r="F33" s="312"/>
      <c r="G33" s="312"/>
      <c r="H33" s="312"/>
      <c r="I33" s="312"/>
      <c r="J33" s="117" t="s">
        <v>38</v>
      </c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2"/>
      <c r="AR33" s="3"/>
      <c r="CF33" s="2"/>
    </row>
    <row r="34" spans="2:84" ht="9.9499999999999993" customHeight="1" x14ac:dyDescent="0.15">
      <c r="B34" s="3"/>
      <c r="C34" s="312"/>
      <c r="D34" s="312"/>
      <c r="E34" s="312"/>
      <c r="F34" s="312"/>
      <c r="G34" s="312"/>
      <c r="H34" s="312"/>
      <c r="I34" s="312"/>
      <c r="J34" s="117"/>
      <c r="K34" s="323"/>
      <c r="L34" s="323"/>
      <c r="M34" s="323"/>
      <c r="N34" s="323"/>
      <c r="O34" s="323"/>
      <c r="P34" s="323"/>
      <c r="Q34" s="323"/>
      <c r="R34" s="323"/>
      <c r="S34" s="323"/>
      <c r="T34" s="323"/>
      <c r="U34" s="323"/>
      <c r="V34" s="323"/>
      <c r="W34" s="323"/>
      <c r="X34" s="323"/>
      <c r="Y34" s="323"/>
      <c r="Z34" s="323"/>
      <c r="AA34" s="323"/>
      <c r="AB34" s="323"/>
      <c r="AC34" s="323"/>
      <c r="AD34" s="323"/>
      <c r="AE34" s="323"/>
      <c r="AF34" s="323"/>
      <c r="AG34" s="323"/>
      <c r="AH34" s="323"/>
      <c r="AI34" s="323"/>
      <c r="AJ34" s="323"/>
      <c r="AK34" s="323"/>
      <c r="AL34" s="323"/>
      <c r="AM34" s="323"/>
      <c r="AN34" s="323"/>
      <c r="AO34" s="323"/>
      <c r="AP34" s="323"/>
      <c r="AQ34" s="2"/>
      <c r="AR34" s="3"/>
      <c r="CF34" s="2"/>
    </row>
    <row r="35" spans="2:84" ht="9.9499999999999993" customHeight="1" x14ac:dyDescent="0.15">
      <c r="B35" s="3"/>
      <c r="AQ35" s="2"/>
      <c r="AR35" s="3"/>
      <c r="CF35" s="2"/>
    </row>
    <row r="36" spans="2:84" ht="9.9499999999999993" customHeight="1" x14ac:dyDescent="0.15">
      <c r="B36" s="3"/>
      <c r="C36" s="312" t="s">
        <v>26</v>
      </c>
      <c r="D36" s="312"/>
      <c r="E36" s="312"/>
      <c r="F36" s="312"/>
      <c r="G36" s="312"/>
      <c r="H36" s="312"/>
      <c r="I36" s="312"/>
      <c r="J36" s="117" t="s">
        <v>36</v>
      </c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324"/>
      <c r="X36" s="117" t="s">
        <v>54</v>
      </c>
      <c r="Y36" s="117"/>
      <c r="Z36" s="117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Q36" s="2"/>
      <c r="AR36" s="3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2"/>
    </row>
    <row r="37" spans="2:84" ht="9.9499999999999993" customHeight="1" x14ac:dyDescent="0.15">
      <c r="B37" s="3"/>
      <c r="C37" s="312"/>
      <c r="D37" s="312"/>
      <c r="E37" s="312"/>
      <c r="F37" s="312"/>
      <c r="G37" s="312"/>
      <c r="H37" s="312"/>
      <c r="I37" s="312"/>
      <c r="J37" s="117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01"/>
      <c r="Y37" s="301"/>
      <c r="Z37" s="301"/>
      <c r="AA37" s="325"/>
      <c r="AB37" s="325"/>
      <c r="AC37" s="325"/>
      <c r="AD37" s="325"/>
      <c r="AE37" s="325"/>
      <c r="AF37" s="325"/>
      <c r="AG37" s="325"/>
      <c r="AH37" s="325"/>
      <c r="AI37" s="325"/>
      <c r="AJ37" s="325"/>
      <c r="AK37" s="325"/>
      <c r="AL37" s="325"/>
      <c r="AM37" s="325"/>
      <c r="AQ37" s="2"/>
      <c r="AR37" s="3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2"/>
    </row>
    <row r="38" spans="2:84" ht="9.9499999999999993" customHeight="1" x14ac:dyDescent="0.15">
      <c r="B38" s="3"/>
      <c r="AQ38" s="2"/>
      <c r="AR38" s="3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2"/>
    </row>
    <row r="39" spans="2:84" ht="9.9499999999999993" customHeight="1" x14ac:dyDescent="0.15">
      <c r="B39" s="3"/>
      <c r="C39" s="312"/>
      <c r="D39" s="312"/>
      <c r="E39" s="312"/>
      <c r="F39" s="312"/>
      <c r="G39" s="312"/>
      <c r="H39" s="312"/>
      <c r="I39" s="312"/>
      <c r="J39" s="117"/>
      <c r="K39" s="171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AQ39" s="2"/>
      <c r="AR39" s="3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2"/>
    </row>
    <row r="40" spans="2:84" ht="9.9499999999999993" customHeight="1" x14ac:dyDescent="0.15">
      <c r="B40" s="3"/>
      <c r="C40" s="312"/>
      <c r="D40" s="312"/>
      <c r="E40" s="312"/>
      <c r="F40" s="312"/>
      <c r="G40" s="312"/>
      <c r="H40" s="312"/>
      <c r="I40" s="312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AQ40" s="2"/>
      <c r="AR40" s="3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2"/>
    </row>
    <row r="41" spans="2:84" ht="9.9499999999999993" customHeight="1" x14ac:dyDescent="0.15">
      <c r="B41" s="3"/>
      <c r="C41" s="312" t="s">
        <v>78</v>
      </c>
      <c r="D41" s="312"/>
      <c r="E41" s="312"/>
      <c r="F41" s="312"/>
      <c r="G41" s="312"/>
      <c r="H41" s="312"/>
      <c r="I41" s="312"/>
      <c r="J41" s="117" t="s">
        <v>37</v>
      </c>
      <c r="K41" s="315">
        <f>+G13</f>
        <v>0</v>
      </c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122" t="s">
        <v>79</v>
      </c>
      <c r="Y41" s="122"/>
      <c r="Z41" s="122"/>
      <c r="AA41" s="122"/>
      <c r="AB41" s="122"/>
      <c r="AC41" s="122"/>
      <c r="AQ41" s="2"/>
      <c r="AR41" s="3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2"/>
    </row>
    <row r="42" spans="2:84" ht="9.9499999999999993" customHeight="1" x14ac:dyDescent="0.15">
      <c r="B42" s="3"/>
      <c r="C42" s="312"/>
      <c r="D42" s="312"/>
      <c r="E42" s="312"/>
      <c r="F42" s="312"/>
      <c r="G42" s="312"/>
      <c r="H42" s="312"/>
      <c r="I42" s="312"/>
      <c r="J42" s="117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122"/>
      <c r="Y42" s="122"/>
      <c r="Z42" s="122"/>
      <c r="AA42" s="122"/>
      <c r="AB42" s="122"/>
      <c r="AC42" s="122"/>
      <c r="AQ42" s="2"/>
      <c r="AR42" s="3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2"/>
    </row>
    <row r="43" spans="2:84" ht="9.9499999999999993" customHeight="1" x14ac:dyDescent="0.15">
      <c r="B43" s="3"/>
      <c r="J43" s="117"/>
      <c r="K43" s="315">
        <f>+K41*0.08</f>
        <v>0</v>
      </c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122" t="s">
        <v>80</v>
      </c>
      <c r="Y43" s="122"/>
      <c r="Z43" s="122"/>
      <c r="AA43" s="122"/>
      <c r="AB43" s="122"/>
      <c r="AC43" s="122"/>
      <c r="AQ43" s="2"/>
      <c r="AR43" s="3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2"/>
    </row>
    <row r="44" spans="2:84" ht="9.9499999999999993" customHeight="1" x14ac:dyDescent="0.15">
      <c r="B44" s="3"/>
      <c r="J44" s="117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122"/>
      <c r="Y44" s="122"/>
      <c r="Z44" s="122"/>
      <c r="AA44" s="122"/>
      <c r="AB44" s="122"/>
      <c r="AC44" s="122"/>
      <c r="AQ44" s="2"/>
      <c r="AR44" s="3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2"/>
    </row>
    <row r="45" spans="2:84" ht="9.9499999999999993" customHeight="1" x14ac:dyDescent="0.15">
      <c r="B45" s="3"/>
      <c r="C45" s="312"/>
      <c r="D45" s="312"/>
      <c r="E45" s="312"/>
      <c r="F45" s="312"/>
      <c r="G45" s="312"/>
      <c r="H45" s="312"/>
      <c r="I45" s="312"/>
      <c r="J45" s="117"/>
      <c r="K45" s="315">
        <f>SUM(K41:W44)</f>
        <v>0</v>
      </c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122" t="s">
        <v>81</v>
      </c>
      <c r="Y45" s="122"/>
      <c r="Z45" s="122"/>
      <c r="AA45" s="122"/>
      <c r="AB45" s="122"/>
      <c r="AC45" s="122"/>
      <c r="AQ45" s="2"/>
      <c r="AR45" s="3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2"/>
    </row>
    <row r="46" spans="2:84" ht="9.9499999999999993" customHeight="1" x14ac:dyDescent="0.15">
      <c r="B46" s="3"/>
      <c r="C46" s="312"/>
      <c r="D46" s="312"/>
      <c r="E46" s="312"/>
      <c r="F46" s="312"/>
      <c r="G46" s="312"/>
      <c r="H46" s="312"/>
      <c r="I46" s="312"/>
      <c r="J46" s="117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122"/>
      <c r="Y46" s="122"/>
      <c r="Z46" s="122"/>
      <c r="AA46" s="122"/>
      <c r="AB46" s="122"/>
      <c r="AC46" s="122"/>
      <c r="AQ46" s="2"/>
      <c r="AR46" s="3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2"/>
    </row>
    <row r="47" spans="2:84" ht="9.9499999999999993" customHeight="1" x14ac:dyDescent="0.15">
      <c r="B47" s="3"/>
      <c r="AQ47" s="2"/>
      <c r="AR47" s="3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2"/>
    </row>
    <row r="48" spans="2:84" ht="9.9499999999999993" customHeight="1" x14ac:dyDescent="0.15">
      <c r="B48" s="3"/>
      <c r="C48" s="312" t="s">
        <v>27</v>
      </c>
      <c r="D48" s="312"/>
      <c r="E48" s="312"/>
      <c r="F48" s="312"/>
      <c r="G48" s="312"/>
      <c r="H48" s="312"/>
      <c r="I48" s="312"/>
      <c r="J48" s="117" t="s">
        <v>37</v>
      </c>
      <c r="K48" s="117">
        <f>+'①表紙（請負工事）'!BH23</f>
        <v>0</v>
      </c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2"/>
      <c r="AR48" s="3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2"/>
    </row>
    <row r="49" spans="2:84" ht="9.9499999999999993" customHeight="1" x14ac:dyDescent="0.15">
      <c r="B49" s="3"/>
      <c r="C49" s="312"/>
      <c r="D49" s="312"/>
      <c r="E49" s="312"/>
      <c r="F49" s="312"/>
      <c r="G49" s="312"/>
      <c r="H49" s="312"/>
      <c r="I49" s="312"/>
      <c r="J49" s="117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2"/>
      <c r="AR49" s="3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2"/>
    </row>
    <row r="50" spans="2:84" ht="9.9499999999999993" customHeight="1" x14ac:dyDescent="0.15">
      <c r="B50" s="3"/>
      <c r="AQ50" s="2"/>
      <c r="AR50" s="3"/>
      <c r="CF50" s="2"/>
    </row>
    <row r="51" spans="2:84" ht="9.9499999999999993" customHeight="1" x14ac:dyDescent="0.15">
      <c r="B51" s="3"/>
      <c r="C51" s="312" t="s">
        <v>28</v>
      </c>
      <c r="D51" s="312"/>
      <c r="E51" s="312"/>
      <c r="F51" s="312"/>
      <c r="G51" s="312"/>
      <c r="H51" s="312"/>
      <c r="I51" s="312"/>
      <c r="J51" s="312"/>
      <c r="K51" s="312"/>
      <c r="L51" s="312"/>
      <c r="M51" s="117" t="s">
        <v>39</v>
      </c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Q51" s="2"/>
      <c r="AR51" s="3"/>
      <c r="CF51" s="2"/>
    </row>
    <row r="52" spans="2:84" ht="9.9499999999999993" customHeight="1" x14ac:dyDescent="0.15">
      <c r="B52" s="3"/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117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Q52" s="2"/>
      <c r="AR52" s="3"/>
      <c r="CF52" s="2"/>
    </row>
    <row r="53" spans="2:84" ht="9.9499999999999993" customHeight="1" x14ac:dyDescent="0.15">
      <c r="B53" s="3"/>
      <c r="AQ53" s="2"/>
      <c r="AR53" s="3"/>
      <c r="CF53" s="2"/>
    </row>
    <row r="54" spans="2:84" ht="9.9499999999999993" customHeight="1" x14ac:dyDescent="0.15">
      <c r="B54" s="3"/>
      <c r="AQ54" s="2"/>
      <c r="AR54" s="3"/>
      <c r="CF54" s="2"/>
    </row>
    <row r="55" spans="2:84" ht="9.9499999999999993" customHeight="1" x14ac:dyDescent="0.15">
      <c r="B55" s="18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19"/>
      <c r="AR55" s="18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19"/>
    </row>
    <row r="56" spans="2:84" ht="9.9499999999999993" customHeight="1" x14ac:dyDescent="0.15"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</row>
  </sheetData>
  <mergeCells count="65">
    <mergeCell ref="AV38:CE39"/>
    <mergeCell ref="AV40:CE41"/>
    <mergeCell ref="AV46:CE47"/>
    <mergeCell ref="J41:J42"/>
    <mergeCell ref="K41:W42"/>
    <mergeCell ref="X45:AC46"/>
    <mergeCell ref="J43:J44"/>
    <mergeCell ref="K43:W44"/>
    <mergeCell ref="X41:AC42"/>
    <mergeCell ref="J39:J40"/>
    <mergeCell ref="AS8:BA9"/>
    <mergeCell ref="C45:I46"/>
    <mergeCell ref="J45:J46"/>
    <mergeCell ref="C8:K9"/>
    <mergeCell ref="AV42:CE43"/>
    <mergeCell ref="X43:AC44"/>
    <mergeCell ref="AS25:BL26"/>
    <mergeCell ref="K24:W25"/>
    <mergeCell ref="AT36:AU37"/>
    <mergeCell ref="AT12:CE13"/>
    <mergeCell ref="D12:AP13"/>
    <mergeCell ref="AS29:AY30"/>
    <mergeCell ref="AZ29:AZ30"/>
    <mergeCell ref="BA29:BR30"/>
    <mergeCell ref="J33:J34"/>
    <mergeCell ref="AS21:AY22"/>
    <mergeCell ref="C27:I30"/>
    <mergeCell ref="J27:J30"/>
    <mergeCell ref="C41:I42"/>
    <mergeCell ref="AA36:AM37"/>
    <mergeCell ref="B4:CF6"/>
    <mergeCell ref="K39:W40"/>
    <mergeCell ref="C21:I22"/>
    <mergeCell ref="C24:I25"/>
    <mergeCell ref="C33:I34"/>
    <mergeCell ref="C36:I37"/>
    <mergeCell ref="C39:I40"/>
    <mergeCell ref="J21:J22"/>
    <mergeCell ref="J24:J25"/>
    <mergeCell ref="AS14:CE15"/>
    <mergeCell ref="C18:AP19"/>
    <mergeCell ref="C14:AP15"/>
    <mergeCell ref="AZ21:AZ22"/>
    <mergeCell ref="BA21:BR22"/>
    <mergeCell ref="J36:J37"/>
    <mergeCell ref="AV36:CE37"/>
    <mergeCell ref="K21:Y22"/>
    <mergeCell ref="K27:AP30"/>
    <mergeCell ref="K33:AP34"/>
    <mergeCell ref="K36:W37"/>
    <mergeCell ref="X36:Z37"/>
    <mergeCell ref="B56:R56"/>
    <mergeCell ref="BM56:CF56"/>
    <mergeCell ref="AV56:BL56"/>
    <mergeCell ref="AT44:AU45"/>
    <mergeCell ref="AT46:AU47"/>
    <mergeCell ref="C51:L52"/>
    <mergeCell ref="M51:M52"/>
    <mergeCell ref="N51:AE52"/>
    <mergeCell ref="K45:W46"/>
    <mergeCell ref="K48:AP49"/>
    <mergeCell ref="AV48:CE49"/>
    <mergeCell ref="C48:I49"/>
    <mergeCell ref="AV44:CE45"/>
    <mergeCell ref="J48:J49"/>
  </mergeCells>
  <phoneticPr fontId="2"/>
  <pageMargins left="0.59055118110236227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CF57"/>
  <sheetViews>
    <sheetView showGridLines="0" showZeros="0" workbookViewId="0">
      <selection activeCell="X28" sqref="X28:BC31"/>
    </sheetView>
  </sheetViews>
  <sheetFormatPr defaultColWidth="1.625" defaultRowHeight="9.9499999999999993" customHeight="1" x14ac:dyDescent="0.15"/>
  <cols>
    <col min="1" max="16384" width="1.625" style="1"/>
  </cols>
  <sheetData>
    <row r="4" spans="2:84" ht="9.9499999999999993" customHeight="1" x14ac:dyDescent="0.15">
      <c r="B4" s="326" t="s">
        <v>40</v>
      </c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7"/>
      <c r="BB4" s="327"/>
      <c r="BC4" s="327"/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27"/>
      <c r="BO4" s="327"/>
      <c r="BP4" s="327"/>
      <c r="BQ4" s="327"/>
      <c r="BR4" s="327"/>
      <c r="BS4" s="327"/>
      <c r="BT4" s="327"/>
      <c r="BU4" s="327"/>
      <c r="BV4" s="327"/>
      <c r="BW4" s="327"/>
      <c r="BX4" s="327"/>
      <c r="BY4" s="327"/>
      <c r="BZ4" s="327"/>
      <c r="CA4" s="327"/>
      <c r="CB4" s="327"/>
      <c r="CC4" s="327"/>
      <c r="CD4" s="327"/>
      <c r="CE4" s="327"/>
      <c r="CF4" s="328"/>
    </row>
    <row r="5" spans="2:84" ht="9.9499999999999993" customHeight="1" x14ac:dyDescent="0.15">
      <c r="B5" s="329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1"/>
    </row>
    <row r="6" spans="2:84" ht="9.9499999999999993" customHeight="1" x14ac:dyDescent="0.15">
      <c r="B6" s="329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</row>
    <row r="7" spans="2:84" ht="9.9499999999999993" customHeight="1" x14ac:dyDescent="0.15"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7"/>
    </row>
    <row r="8" spans="2:84" ht="9.9499999999999993" customHeight="1" x14ac:dyDescent="0.15">
      <c r="B8" s="3"/>
      <c r="CF8" s="2"/>
    </row>
    <row r="9" spans="2:84" ht="9.9499999999999993" customHeight="1" x14ac:dyDescent="0.15">
      <c r="B9" s="3"/>
      <c r="CF9" s="2"/>
    </row>
    <row r="10" spans="2:84" ht="9.9499999999999993" customHeight="1" x14ac:dyDescent="0.15">
      <c r="B10" s="3"/>
      <c r="H10" s="117" t="s">
        <v>41</v>
      </c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CF10" s="2"/>
    </row>
    <row r="11" spans="2:84" ht="9.9499999999999993" customHeight="1" x14ac:dyDescent="0.15">
      <c r="B11" s="3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CF11" s="2"/>
    </row>
    <row r="12" spans="2:84" ht="9.9499999999999993" customHeight="1" x14ac:dyDescent="0.15">
      <c r="B12" s="3"/>
      <c r="CF12" s="2"/>
    </row>
    <row r="13" spans="2:84" ht="9.9499999999999993" customHeight="1" x14ac:dyDescent="0.15">
      <c r="B13" s="3"/>
      <c r="CF13" s="2"/>
    </row>
    <row r="14" spans="2:84" ht="9.9499999999999993" customHeight="1" x14ac:dyDescent="0.15">
      <c r="B14" s="3"/>
      <c r="I14" s="117" t="s">
        <v>42</v>
      </c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319" t="s">
        <v>92</v>
      </c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117" t="s">
        <v>43</v>
      </c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CF14" s="2"/>
    </row>
    <row r="15" spans="2:84" ht="9.9499999999999993" customHeight="1" x14ac:dyDescent="0.15">
      <c r="B15" s="3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CF15" s="2"/>
    </row>
    <row r="16" spans="2:84" ht="9.9499999999999993" customHeight="1" x14ac:dyDescent="0.15">
      <c r="B16" s="3"/>
      <c r="H16" s="117" t="s">
        <v>44</v>
      </c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CF16" s="2"/>
    </row>
    <row r="17" spans="2:84" ht="9.9499999999999993" customHeight="1" x14ac:dyDescent="0.15">
      <c r="B17" s="3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CF17" s="2"/>
    </row>
    <row r="18" spans="2:84" ht="9.9499999999999993" customHeight="1" x14ac:dyDescent="0.15">
      <c r="B18" s="3"/>
      <c r="CF18" s="2"/>
    </row>
    <row r="19" spans="2:84" ht="9.9499999999999993" customHeight="1" x14ac:dyDescent="0.15">
      <c r="B19" s="9"/>
      <c r="CF19" s="2"/>
    </row>
    <row r="20" spans="2:84" ht="9.9499999999999993" customHeight="1" x14ac:dyDescent="0.15">
      <c r="B20" s="3"/>
      <c r="W20" s="122" t="s">
        <v>22</v>
      </c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CF20" s="2"/>
    </row>
    <row r="21" spans="2:84" ht="9.9499999999999993" customHeight="1" x14ac:dyDescent="0.15">
      <c r="B21" s="3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31"/>
      <c r="BL21" s="31"/>
      <c r="BM21" s="31"/>
      <c r="BN21" s="31"/>
      <c r="BO21" s="31"/>
      <c r="BP21" s="31"/>
      <c r="BQ21" s="31"/>
      <c r="BR21" s="31"/>
      <c r="CF21" s="2"/>
    </row>
    <row r="22" spans="2:84" ht="9.9499999999999993" customHeight="1" x14ac:dyDescent="0.15">
      <c r="B22" s="3"/>
      <c r="BK22" s="31"/>
      <c r="BL22" s="31"/>
      <c r="BM22" s="31"/>
      <c r="BN22" s="31"/>
      <c r="BO22" s="31"/>
      <c r="BP22" s="31"/>
      <c r="BQ22" s="31"/>
      <c r="BR22" s="31"/>
      <c r="CF22" s="2"/>
    </row>
    <row r="23" spans="2:84" ht="9.9499999999999993" customHeight="1" x14ac:dyDescent="0.15">
      <c r="B23" s="3"/>
      <c r="CF23" s="2"/>
    </row>
    <row r="24" spans="2:84" ht="9.9499999999999993" customHeight="1" x14ac:dyDescent="0.15">
      <c r="B24" s="3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U24" s="117"/>
      <c r="X24" s="171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CF24" s="2"/>
    </row>
    <row r="25" spans="2:84" ht="9.9499999999999993" customHeight="1" x14ac:dyDescent="0.15">
      <c r="B25" s="3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U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CF25" s="2"/>
    </row>
    <row r="26" spans="2:84" ht="9.9499999999999993" customHeight="1" x14ac:dyDescent="0.15">
      <c r="B26" s="3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CF26" s="2"/>
    </row>
    <row r="27" spans="2:84" ht="9.9499999999999993" customHeight="1" x14ac:dyDescent="0.15">
      <c r="B27" s="3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CF27" s="2"/>
    </row>
    <row r="28" spans="2:84" ht="9.9499999999999993" customHeight="1" x14ac:dyDescent="0.15">
      <c r="B28" s="3"/>
      <c r="H28" s="312" t="s">
        <v>24</v>
      </c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U28" s="117" t="s">
        <v>38</v>
      </c>
      <c r="X28" s="89" t="str">
        <f>+'①表紙（請負工事）'!K8</f>
        <v xml:space="preserve"> </v>
      </c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CF28" s="2"/>
    </row>
    <row r="29" spans="2:84" ht="9.9499999999999993" customHeight="1" x14ac:dyDescent="0.15">
      <c r="B29" s="3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U29" s="117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CF29" s="2"/>
    </row>
    <row r="30" spans="2:84" ht="9.9499999999999993" customHeight="1" x14ac:dyDescent="0.15">
      <c r="B30" s="3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U30" s="117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CF30" s="2"/>
    </row>
    <row r="31" spans="2:84" ht="9.9499999999999993" customHeight="1" x14ac:dyDescent="0.15">
      <c r="B31" s="3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U31" s="117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CF31" s="2"/>
    </row>
    <row r="32" spans="2:84" ht="9.9499999999999993" customHeight="1" x14ac:dyDescent="0.15">
      <c r="B32" s="3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CF32" s="2"/>
    </row>
    <row r="33" spans="2:84" ht="9.9499999999999993" customHeight="1" x14ac:dyDescent="0.15">
      <c r="B33" s="3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CF33" s="2"/>
    </row>
    <row r="34" spans="2:84" ht="9.9499999999999993" customHeight="1" x14ac:dyDescent="0.15">
      <c r="B34" s="3"/>
      <c r="H34" s="312" t="s">
        <v>23</v>
      </c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U34" s="117" t="s">
        <v>38</v>
      </c>
      <c r="X34" s="319">
        <f>+③工事完了報告・受領書!K21</f>
        <v>0</v>
      </c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CF34" s="2"/>
    </row>
    <row r="35" spans="2:84" ht="9.9499999999999993" customHeight="1" x14ac:dyDescent="0.15">
      <c r="B35" s="3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U35" s="117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  <c r="AJ35" s="320"/>
      <c r="AK35" s="320"/>
      <c r="AL35" s="320"/>
      <c r="CF35" s="2"/>
    </row>
    <row r="36" spans="2:84" ht="9.9499999999999993" customHeight="1" x14ac:dyDescent="0.15">
      <c r="B36" s="3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CF36" s="2"/>
    </row>
    <row r="37" spans="2:84" ht="9.9499999999999993" customHeight="1" x14ac:dyDescent="0.15">
      <c r="B37" s="3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CF37" s="2"/>
    </row>
    <row r="38" spans="2:84" ht="9.9499999999999993" customHeight="1" x14ac:dyDescent="0.15">
      <c r="B38" s="3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U38" s="117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CF38" s="2"/>
    </row>
    <row r="39" spans="2:84" ht="9.9499999999999993" customHeight="1" x14ac:dyDescent="0.15">
      <c r="B39" s="3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U39" s="117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CF39" s="2"/>
    </row>
    <row r="40" spans="2:84" ht="9.9499999999999993" customHeight="1" x14ac:dyDescent="0.15">
      <c r="B40" s="3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CF40" s="2"/>
    </row>
    <row r="41" spans="2:84" ht="9.9499999999999993" customHeight="1" x14ac:dyDescent="0.15">
      <c r="B41" s="3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CF41" s="2"/>
    </row>
    <row r="42" spans="2:84" ht="9.9499999999999993" customHeight="1" x14ac:dyDescent="0.15">
      <c r="B42" s="3"/>
      <c r="H42" s="312" t="s">
        <v>7</v>
      </c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U42" s="117" t="s">
        <v>86</v>
      </c>
      <c r="X42" s="117">
        <f>+'①表紙（請負工事）'!BH18</f>
        <v>0</v>
      </c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CF42" s="2"/>
    </row>
    <row r="43" spans="2:84" ht="9.9499999999999993" customHeight="1" x14ac:dyDescent="0.15">
      <c r="B43" s="3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U43" s="117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CF43" s="2"/>
    </row>
    <row r="44" spans="2:84" ht="9.9499999999999993" customHeight="1" x14ac:dyDescent="0.15">
      <c r="B44" s="3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CF44" s="2"/>
    </row>
    <row r="45" spans="2:84" ht="9.9499999999999993" customHeight="1" x14ac:dyDescent="0.15">
      <c r="B45" s="3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CF45" s="2"/>
    </row>
    <row r="46" spans="2:84" ht="9.9499999999999993" customHeight="1" x14ac:dyDescent="0.15">
      <c r="B46" s="3"/>
      <c r="H46" s="312" t="s">
        <v>27</v>
      </c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U46" s="117" t="s">
        <v>37</v>
      </c>
      <c r="X46" s="117">
        <f>+'①表紙（請負工事）'!BH23</f>
        <v>0</v>
      </c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CF46" s="2"/>
    </row>
    <row r="47" spans="2:84" ht="9.9499999999999993" customHeight="1" x14ac:dyDescent="0.15">
      <c r="B47" s="3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U47" s="117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CF47" s="2"/>
    </row>
    <row r="48" spans="2:84" ht="9.9499999999999993" customHeight="1" x14ac:dyDescent="0.15">
      <c r="B48" s="3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CF48" s="2"/>
    </row>
    <row r="49" spans="2:84" ht="9.9499999999999993" customHeight="1" x14ac:dyDescent="0.15">
      <c r="B49" s="3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CF49" s="2"/>
    </row>
    <row r="50" spans="2:84" ht="9.9499999999999993" customHeight="1" x14ac:dyDescent="0.15">
      <c r="B50" s="3"/>
      <c r="H50" s="312" t="s">
        <v>45</v>
      </c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U50" s="117" t="s">
        <v>37</v>
      </c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CF50" s="2"/>
    </row>
    <row r="51" spans="2:84" ht="9.9499999999999993" customHeight="1" x14ac:dyDescent="0.15">
      <c r="B51" s="3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U51" s="117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CF51" s="2"/>
    </row>
    <row r="52" spans="2:84" ht="9.9499999999999993" customHeight="1" x14ac:dyDescent="0.15">
      <c r="B52" s="3"/>
      <c r="CF52" s="2"/>
    </row>
    <row r="53" spans="2:84" ht="9.9499999999999993" customHeight="1" x14ac:dyDescent="0.15">
      <c r="B53" s="3"/>
      <c r="H53" s="117" t="s">
        <v>55</v>
      </c>
      <c r="I53" s="117"/>
      <c r="J53" s="117" t="s">
        <v>51</v>
      </c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F53" s="2"/>
    </row>
    <row r="54" spans="2:84" ht="9.9499999999999993" customHeight="1" x14ac:dyDescent="0.15">
      <c r="B54" s="3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F54" s="2"/>
    </row>
    <row r="55" spans="2:84" ht="9.9499999999999993" customHeight="1" x14ac:dyDescent="0.15">
      <c r="B55" s="18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19"/>
    </row>
    <row r="56" spans="2:84" ht="9.9499999999999993" customHeight="1" x14ac:dyDescent="0.15">
      <c r="B56" s="311"/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</row>
    <row r="57" spans="2:84" ht="9.9499999999999993" customHeight="1" x14ac:dyDescent="0.15">
      <c r="B57" s="337"/>
      <c r="C57" s="337"/>
      <c r="D57" s="337"/>
      <c r="E57" s="337"/>
      <c r="F57" s="337"/>
      <c r="G57" s="337"/>
      <c r="H57" s="337"/>
      <c r="I57" s="337"/>
      <c r="J57" s="337"/>
      <c r="K57" s="337"/>
      <c r="L57" s="337"/>
      <c r="M57" s="337"/>
      <c r="N57" s="337"/>
      <c r="O57" s="337"/>
      <c r="P57" s="337"/>
      <c r="Q57" s="337"/>
      <c r="R57" s="33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</row>
  </sheetData>
  <mergeCells count="33">
    <mergeCell ref="B56:R57"/>
    <mergeCell ref="BM56:CF57"/>
    <mergeCell ref="AV56:BL57"/>
    <mergeCell ref="H50:S51"/>
    <mergeCell ref="H46:S47"/>
    <mergeCell ref="U46:U47"/>
    <mergeCell ref="X46:BC47"/>
    <mergeCell ref="H53:I54"/>
    <mergeCell ref="J53:CD54"/>
    <mergeCell ref="U50:U51"/>
    <mergeCell ref="X50:AO51"/>
    <mergeCell ref="H38:S39"/>
    <mergeCell ref="U24:U25"/>
    <mergeCell ref="U38:U39"/>
    <mergeCell ref="U28:U31"/>
    <mergeCell ref="X42:BC43"/>
    <mergeCell ref="X38:AP39"/>
    <mergeCell ref="X34:AL35"/>
    <mergeCell ref="U34:U35"/>
    <mergeCell ref="H42:S43"/>
    <mergeCell ref="U42:U43"/>
    <mergeCell ref="B4:CF6"/>
    <mergeCell ref="H34:S35"/>
    <mergeCell ref="H24:S25"/>
    <mergeCell ref="X24:AJ25"/>
    <mergeCell ref="W20:BJ21"/>
    <mergeCell ref="AB14:AL15"/>
    <mergeCell ref="AM14:BQ15"/>
    <mergeCell ref="H16:Z17"/>
    <mergeCell ref="H28:S31"/>
    <mergeCell ref="H10:V11"/>
    <mergeCell ref="I14:AA15"/>
    <mergeCell ref="X28:BC31"/>
  </mergeCells>
  <phoneticPr fontId="2"/>
  <pageMargins left="0.59055118110236227" right="0.39370078740157483" top="0.39370078740157483" bottom="0.39370078740157483" header="0.51181102362204722" footer="0.5118110236220472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注意事項</vt:lpstr>
      <vt:lpstr>①表紙（請負工事）</vt:lpstr>
      <vt:lpstr>②出来高査定表</vt:lpstr>
      <vt:lpstr>③工事完了報告・受領書</vt:lpstr>
      <vt:lpstr>④工事代金請求完了書</vt:lpstr>
      <vt:lpstr>'①表紙（請負工事）'!Print_Area</vt:lpstr>
      <vt:lpstr>②出来高査定表!Print_Titles</vt:lpstr>
    </vt:vector>
  </TitlesOfParts>
  <Company>tsuchiyagumi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CBARX</dc:creator>
  <cp:lastModifiedBy>user024</cp:lastModifiedBy>
  <cp:lastPrinted>2023-03-02T02:00:25Z</cp:lastPrinted>
  <dcterms:created xsi:type="dcterms:W3CDTF">2014-01-13T02:15:14Z</dcterms:created>
  <dcterms:modified xsi:type="dcterms:W3CDTF">2023-03-02T02:02:29Z</dcterms:modified>
</cp:coreProperties>
</file>